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21.bin" ContentType="application/vnd.openxmlformats-officedocument.oleObject"/>
  <Override PartName="/xl/drawings/drawing8.xml" ContentType="application/vnd.openxmlformats-officedocument.drawing+xml"/>
  <Override PartName="/xl/embeddings/oleObject32.bin" ContentType="application/vnd.openxmlformats-officedocument.oleObject"/>
  <Override PartName="/xl/worksheets/sheet7.xml" ContentType="application/vnd.openxmlformats-officedocument.spreadsheetml.worksheet+xml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drawings/drawing4.xml" ContentType="application/vnd.openxmlformats-officedocument.drawing+xml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drawings/drawing7.xml" ContentType="application/vnd.openxmlformats-officedocument.drawing+xml"/>
  <Override PartName="/xl/embeddings/oleObject31.bin" ContentType="application/vnd.openxmlformats-officedocument.oleObject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Default Extension="emf" ContentType="image/x-emf"/>
  <Override PartName="/xl/embeddings/oleObject11.bin" ContentType="application/vnd.openxmlformats-officedocument.oleObject"/>
  <Override PartName="/xl/drawings/drawing5.xml" ContentType="application/vnd.openxmlformats-officedocument.drawing+xml"/>
  <Override PartName="/xl/embeddings/oleObject20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140" windowHeight="5955" tabRatio="649"/>
  </bookViews>
  <sheets>
    <sheet name="0-Vypocet" sheetId="11" r:id="rId1"/>
    <sheet name="1-Jmena" sheetId="30" r:id="rId2"/>
    <sheet name="2-Koment" sheetId="33" r:id="rId3"/>
    <sheet name="3-Zavislosti" sheetId="34" r:id="rId4"/>
    <sheet name="4-PodmFormatovani" sheetId="35" r:id="rId5"/>
    <sheet name="5-Overeni" sheetId="36" r:id="rId6"/>
    <sheet name="6-HledaniReseni" sheetId="37" r:id="rId7"/>
    <sheet name="7-Řešitel" sheetId="38" r:id="rId8"/>
  </sheets>
  <definedNames>
    <definedName name="ro" localSheetId="2">'2-Koment'!$D$24</definedName>
    <definedName name="ro" localSheetId="3">'3-Zavislosti'!$D$24</definedName>
    <definedName name="ro" localSheetId="4">'4-PodmFormatovani'!$D$24</definedName>
    <definedName name="ro" localSheetId="5">'5-Overeni'!$D$24</definedName>
    <definedName name="ro" localSheetId="6">'6-HledaniReseni'!$D$24</definedName>
    <definedName name="ro" localSheetId="7">'7-Řešitel'!$D$24</definedName>
    <definedName name="ro">'1-Jmena'!$D$24</definedName>
    <definedName name="solver_adj" localSheetId="7" hidden="1">'7-Řešitel'!$D$11,'7-Řešitel'!$D$13</definedName>
    <definedName name="solver_cvg" localSheetId="7" hidden="1">0.0001</definedName>
    <definedName name="solver_drv" localSheetId="7" hidden="1">1</definedName>
    <definedName name="solver_est" localSheetId="7" hidden="1">1</definedName>
    <definedName name="solver_itr" localSheetId="7" hidden="1">100</definedName>
    <definedName name="solver_lhs1" localSheetId="7" hidden="1">'7-Řešitel'!$D$11</definedName>
    <definedName name="solver_lin" localSheetId="7" hidden="1">2</definedName>
    <definedName name="solver_neg" localSheetId="7" hidden="1">2</definedName>
    <definedName name="solver_num" localSheetId="7" hidden="1">1</definedName>
    <definedName name="solver_nwt" localSheetId="7" hidden="1">1</definedName>
    <definedName name="solver_opt" localSheetId="7" hidden="1">'7-Řešitel'!$G$20</definedName>
    <definedName name="solver_pre" localSheetId="7" hidden="1">0.000001</definedName>
    <definedName name="solver_rel1" localSheetId="7" hidden="1">1</definedName>
    <definedName name="solver_rhs1" localSheetId="7" hidden="1">15</definedName>
    <definedName name="solver_scl" localSheetId="7" hidden="1">2</definedName>
    <definedName name="solver_sho" localSheetId="7" hidden="1">2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50000</definedName>
    <definedName name="V" localSheetId="2">'2-Koment'!$G$20</definedName>
    <definedName name="V" localSheetId="3">'3-Zavislosti'!$G$20</definedName>
    <definedName name="V" localSheetId="4">'4-PodmFormatovani'!$G$20</definedName>
    <definedName name="V" localSheetId="5">'5-Overeni'!$G$20</definedName>
    <definedName name="V" localSheetId="6">'6-HledaniReseni'!$G$20</definedName>
    <definedName name="V" localSheetId="7">'7-Řešitel'!$G$20</definedName>
    <definedName name="V">'1-Jmena'!$G$20</definedName>
  </definedNames>
  <calcPr calcId="125725"/>
</workbook>
</file>

<file path=xl/calcChain.xml><?xml version="1.0" encoding="utf-8"?>
<calcChain xmlns="http://schemas.openxmlformats.org/spreadsheetml/2006/main">
  <c r="G20" i="38"/>
  <c r="G24"/>
  <c r="G16"/>
  <c r="G18"/>
  <c r="G20" i="37"/>
  <c r="G24" s="1"/>
  <c r="G16"/>
  <c r="G18" s="1"/>
  <c r="G20" i="36"/>
  <c r="G24"/>
  <c r="G16"/>
  <c r="G18"/>
  <c r="G24" i="34"/>
  <c r="G24" i="33"/>
  <c r="G24" i="11"/>
  <c r="G20" i="35"/>
  <c r="G24"/>
  <c r="G16"/>
  <c r="G18"/>
  <c r="G20" i="34"/>
  <c r="G16"/>
  <c r="G18"/>
  <c r="G20" i="33"/>
  <c r="G16"/>
  <c r="G18"/>
  <c r="G24" i="30"/>
  <c r="G20"/>
  <c r="G16"/>
  <c r="G18"/>
  <c r="G20" i="11"/>
  <c r="G16"/>
  <c r="G18"/>
</calcChain>
</file>

<file path=xl/comments1.xml><?xml version="1.0" encoding="utf-8"?>
<comments xmlns="http://schemas.openxmlformats.org/spreadsheetml/2006/main">
  <authors>
    <author>krejci.a</author>
  </authors>
  <commentList>
    <comment ref="D11" authorId="0">
      <text>
        <r>
          <rPr>
            <b/>
            <sz val="8"/>
            <color indexed="81"/>
            <rFont val="Tahoma"/>
            <family val="2"/>
            <charset val="238"/>
          </rPr>
          <t>krejci.a:</t>
        </r>
        <r>
          <rPr>
            <sz val="8"/>
            <color indexed="81"/>
            <rFont val="Tahoma"/>
            <family val="2"/>
            <charset val="238"/>
          </rPr>
          <t xml:space="preserve">
Průměr podstavy kužele.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38"/>
          </rPr>
          <t>krejci.a:</t>
        </r>
        <r>
          <rPr>
            <sz val="8"/>
            <color indexed="81"/>
            <rFont val="Tahoma"/>
            <family val="2"/>
            <charset val="238"/>
          </rPr>
          <t xml:space="preserve">
Výška komolého kužele.</t>
        </r>
      </text>
    </comment>
  </commentList>
</comments>
</file>

<file path=xl/sharedStrings.xml><?xml version="1.0" encoding="utf-8"?>
<sst xmlns="http://schemas.openxmlformats.org/spreadsheetml/2006/main" count="325" uniqueCount="73">
  <si>
    <t>v  =</t>
  </si>
  <si>
    <t xml:space="preserve">s  = </t>
  </si>
  <si>
    <t xml:space="preserve">P  = </t>
  </si>
  <si>
    <t xml:space="preserve">V  = </t>
  </si>
  <si>
    <t xml:space="preserve"> mm</t>
  </si>
  <si>
    <t xml:space="preserve">m = </t>
  </si>
  <si>
    <t xml:space="preserve"> kg</t>
  </si>
  <si>
    <t>1 ≤ v ≤  50</t>
  </si>
  <si>
    <t>DEMONSTRAČNÍ PŘÍKLAD</t>
  </si>
  <si>
    <r>
      <t>r</t>
    </r>
    <r>
      <rPr>
        <vertAlign val="subscript"/>
        <sz val="10"/>
        <rFont val="Calibri"/>
        <family val="2"/>
        <charset val="238"/>
      </rPr>
      <t>1</t>
    </r>
    <r>
      <rPr>
        <sz val="10"/>
        <rFont val="Calibri"/>
        <family val="2"/>
        <charset val="238"/>
      </rPr>
      <t xml:space="preserve"> =</t>
    </r>
  </si>
  <si>
    <r>
      <t>r</t>
    </r>
    <r>
      <rPr>
        <vertAlign val="sub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=</t>
    </r>
  </si>
  <si>
    <r>
      <t xml:space="preserve"> mm</t>
    </r>
    <r>
      <rPr>
        <vertAlign val="superscript"/>
        <sz val="10"/>
        <rFont val="Calibri"/>
        <family val="2"/>
        <charset val="238"/>
      </rPr>
      <t>2</t>
    </r>
  </si>
  <si>
    <r>
      <t xml:space="preserve"> mm</t>
    </r>
    <r>
      <rPr>
        <vertAlign val="superscript"/>
        <sz val="10"/>
        <rFont val="Calibri"/>
        <family val="2"/>
        <charset val="238"/>
      </rPr>
      <t>3</t>
    </r>
  </si>
  <si>
    <r>
      <t>kg/m</t>
    </r>
    <r>
      <rPr>
        <vertAlign val="superscript"/>
        <sz val="10"/>
        <rFont val="Calibri"/>
        <family val="2"/>
        <charset val="238"/>
      </rPr>
      <t>3</t>
    </r>
  </si>
  <si>
    <t>Př. 1:</t>
  </si>
  <si>
    <r>
      <t>Př. 2:</t>
    </r>
    <r>
      <rPr>
        <sz val="10"/>
        <rFont val="Calibri"/>
        <family val="2"/>
        <charset val="238"/>
      </rPr>
      <t/>
    </r>
  </si>
  <si>
    <r>
      <rPr>
        <sz val="10"/>
        <rFont val="Symbol"/>
        <family val="1"/>
        <charset val="2"/>
      </rPr>
      <t>r</t>
    </r>
    <r>
      <rPr>
        <sz val="10"/>
        <rFont val="Calibri"/>
        <family val="2"/>
        <charset val="238"/>
      </rPr>
      <t xml:space="preserve"> =  </t>
    </r>
  </si>
  <si>
    <t>•</t>
  </si>
  <si>
    <t>Světle modře jsou podbarveny buňky s hodnotami zadávanými, světle žlutě pak s hodnotami počítanými.</t>
  </si>
  <si>
    <t>Buňky, ke kterým se na dalších listech bude vztahovat výklad, budou podbarveny tmavě modře.</t>
  </si>
  <si>
    <t>Poznámky</t>
  </si>
  <si>
    <t>1.</t>
  </si>
  <si>
    <t>2.</t>
  </si>
  <si>
    <t>5.</t>
  </si>
  <si>
    <t>3.</t>
  </si>
  <si>
    <t>4.</t>
  </si>
  <si>
    <t>6.</t>
  </si>
  <si>
    <t>7.</t>
  </si>
  <si>
    <t>Pojmenování buněk</t>
  </si>
  <si>
    <t>Komentáře</t>
  </si>
  <si>
    <t>Závislosti vzorců</t>
  </si>
  <si>
    <t>Podm. formátování buněk</t>
  </si>
  <si>
    <t>Ověření</t>
  </si>
  <si>
    <t>Hledání řešení</t>
  </si>
  <si>
    <t>Řešitel</t>
  </si>
  <si>
    <t>Cvičení</t>
  </si>
  <si>
    <t>Dle potřeby si změňte měřítko zobrazení tak, abyste na obrazovce viděli prvních 36 řádků listu.</t>
  </si>
  <si>
    <t></t>
  </si>
  <si>
    <t>Předchůdci</t>
  </si>
  <si>
    <t>Následníci</t>
  </si>
  <si>
    <t>POJMENOVÁNÍ BUNĚK</t>
  </si>
  <si>
    <t>KOMENTÁŘE</t>
  </si>
  <si>
    <t>ZÁVISLOSTI VZORCŮ</t>
  </si>
  <si>
    <t>PODMÍNĚNÉ FORMÁTOVÁNÍ BUNĚK</t>
  </si>
  <si>
    <t>CO EXCEL UMÍ</t>
  </si>
  <si>
    <r>
      <t>r</t>
    </r>
    <r>
      <rPr>
        <vertAlign val="subscript"/>
        <sz val="10"/>
        <color indexed="30"/>
        <rFont val="Calibri"/>
        <family val="2"/>
        <charset val="238"/>
      </rPr>
      <t>1</t>
    </r>
    <r>
      <rPr>
        <sz val="10"/>
        <color indexed="30"/>
        <rFont val="Calibri"/>
        <family val="2"/>
        <charset val="238"/>
      </rPr>
      <t xml:space="preserve"> ≤ r</t>
    </r>
    <r>
      <rPr>
        <vertAlign val="subscript"/>
        <sz val="10"/>
        <color indexed="30"/>
        <rFont val="Calibri"/>
        <family val="2"/>
        <charset val="238"/>
      </rPr>
      <t>2</t>
    </r>
  </si>
  <si>
    <t>Formátovat pouze buňky</t>
  </si>
  <si>
    <t>↓</t>
  </si>
  <si>
    <r>
      <t>r</t>
    </r>
    <r>
      <rPr>
        <vertAlign val="subscript"/>
        <sz val="10"/>
        <color indexed="30"/>
        <rFont val="Calibri"/>
        <family val="2"/>
        <charset val="238"/>
      </rPr>
      <t>2</t>
    </r>
    <r>
      <rPr>
        <sz val="10"/>
        <color indexed="30"/>
        <rFont val="Calibri"/>
        <family val="2"/>
        <charset val="238"/>
      </rPr>
      <t xml:space="preserve"> ≤</t>
    </r>
    <r>
      <rPr>
        <sz val="10"/>
        <color indexed="30"/>
        <rFont val="Calibri"/>
        <family val="2"/>
        <charset val="238"/>
      </rPr>
      <t xml:space="preserve"> </t>
    </r>
    <r>
      <rPr>
        <sz val="9"/>
        <color indexed="30"/>
        <rFont val="Calibri"/>
        <family val="2"/>
        <charset val="238"/>
      </rPr>
      <t xml:space="preserve"> </t>
    </r>
    <r>
      <rPr>
        <sz val="10"/>
        <color indexed="30"/>
        <rFont val="Calibri"/>
        <family val="2"/>
        <charset val="238"/>
      </rPr>
      <t>0</t>
    </r>
  </si>
  <si>
    <r>
      <rPr>
        <sz val="10"/>
        <color indexed="30"/>
        <rFont val="Wingdings 3"/>
        <family val="1"/>
        <charset val="2"/>
      </rPr>
      <t>t</t>
    </r>
    <r>
      <rPr>
        <sz val="12"/>
        <color indexed="30"/>
        <rFont val="Calibri"/>
        <family val="2"/>
        <charset val="238"/>
      </rPr>
      <t xml:space="preserve"> </t>
    </r>
    <r>
      <rPr>
        <sz val="10"/>
        <color indexed="30"/>
        <rFont val="Calibri"/>
        <family val="2"/>
        <charset val="238"/>
      </rPr>
      <t>Podm. formátování, není-li</t>
    </r>
  </si>
  <si>
    <r>
      <rPr>
        <sz val="10"/>
        <color indexed="30"/>
        <rFont val="Wingdings 3"/>
        <family val="1"/>
        <charset val="2"/>
      </rPr>
      <t>t</t>
    </r>
    <r>
      <rPr>
        <sz val="12"/>
        <color indexed="30"/>
        <rFont val="Calibri"/>
        <family val="2"/>
        <charset val="238"/>
      </rPr>
      <t xml:space="preserve"> </t>
    </r>
    <r>
      <rPr>
        <sz val="10"/>
        <color indexed="30"/>
        <rFont val="Calibri"/>
        <family val="2"/>
        <charset val="238"/>
      </rPr>
      <t>Podm. formátování, je-li</t>
    </r>
  </si>
  <si>
    <r>
      <rPr>
        <sz val="10"/>
        <color indexed="30"/>
        <rFont val="Wingdings 3"/>
        <family val="1"/>
        <charset val="2"/>
      </rPr>
      <t>t</t>
    </r>
    <r>
      <rPr>
        <sz val="12"/>
        <color indexed="30"/>
        <rFont val="Calibri"/>
        <family val="2"/>
        <charset val="238"/>
      </rPr>
      <t xml:space="preserve"> </t>
    </r>
    <r>
      <rPr>
        <sz val="10"/>
        <color indexed="30"/>
        <rFont val="Calibri"/>
        <family val="2"/>
        <charset val="238"/>
      </rPr>
      <t>Nastavený typ ověření:</t>
    </r>
  </si>
  <si>
    <t>INFORMACE</t>
  </si>
  <si>
    <t>VAROVÁNÍ</t>
  </si>
  <si>
    <t>STOP</t>
  </si>
  <si>
    <t>HLEDÁNÍ ŘEŠENÍ</t>
  </si>
  <si>
    <r>
      <rPr>
        <sz val="11"/>
        <color indexed="60"/>
        <rFont val="Calibri"/>
        <family val="2"/>
        <charset val="238"/>
      </rPr>
      <t>»</t>
    </r>
    <r>
      <rPr>
        <sz val="11"/>
        <color indexed="60"/>
        <rFont val="Calibri"/>
        <family val="2"/>
        <charset val="238"/>
      </rPr>
      <t>AKTIVNÍ« OVĚŘENÍ OBSAHU BUNĚK</t>
    </r>
  </si>
  <si>
    <r>
      <t xml:space="preserve">kužele, aby jeho objem </t>
    </r>
    <r>
      <rPr>
        <sz val="10"/>
        <rFont val="Calibri"/>
        <family val="2"/>
        <charset val="238"/>
      </rPr>
      <t>V = 50 000 mm</t>
    </r>
    <r>
      <rPr>
        <vertAlign val="superscript"/>
        <sz val="10"/>
        <rFont val="Calibri"/>
        <family val="2"/>
        <charset val="238"/>
      </rPr>
      <t>3</t>
    </r>
    <r>
      <rPr>
        <sz val="10"/>
        <color indexed="30"/>
        <rFont val="Calibri"/>
        <family val="2"/>
        <charset val="238"/>
      </rPr>
      <t>.</t>
    </r>
  </si>
  <si>
    <r>
      <t>Najděte</t>
    </r>
    <r>
      <rPr>
        <sz val="9"/>
        <color indexed="30"/>
        <rFont val="Calibri"/>
        <family val="2"/>
        <charset val="238"/>
      </rPr>
      <t xml:space="preserve"> </t>
    </r>
    <r>
      <rPr>
        <sz val="10"/>
        <color indexed="30"/>
        <rFont val="Calibri"/>
        <family val="2"/>
        <charset val="238"/>
      </rPr>
      <t>takovou</t>
    </r>
    <r>
      <rPr>
        <sz val="9"/>
        <color indexed="30"/>
        <rFont val="Calibri"/>
        <family val="2"/>
        <charset val="238"/>
      </rPr>
      <t xml:space="preserve"> </t>
    </r>
    <r>
      <rPr>
        <sz val="10"/>
        <color indexed="30"/>
        <rFont val="Calibri"/>
        <family val="2"/>
        <charset val="238"/>
      </rPr>
      <t>výšku</t>
    </r>
    <r>
      <rPr>
        <sz val="9"/>
        <color indexed="3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v</t>
    </r>
    <r>
      <rPr>
        <sz val="9"/>
        <color indexed="30"/>
        <rFont val="Calibri"/>
        <family val="2"/>
        <charset val="238"/>
      </rPr>
      <t xml:space="preserve"> </t>
    </r>
    <r>
      <rPr>
        <sz val="10"/>
        <color indexed="30"/>
        <rFont val="Calibri"/>
        <family val="2"/>
        <charset val="238"/>
      </rPr>
      <t>komolého</t>
    </r>
    <r>
      <rPr>
        <sz val="9"/>
        <color indexed="30"/>
        <rFont val="Calibri"/>
        <family val="2"/>
        <charset val="238"/>
      </rPr>
      <t xml:space="preserve"> </t>
    </r>
    <r>
      <rPr>
        <sz val="10"/>
        <color indexed="30"/>
        <rFont val="Calibri"/>
        <family val="2"/>
        <charset val="238"/>
      </rPr>
      <t>rotačního</t>
    </r>
  </si>
  <si>
    <r>
      <t>Najděte takové</t>
    </r>
    <r>
      <rPr>
        <sz val="10"/>
        <rFont val="Calibri"/>
        <family val="2"/>
        <charset val="238"/>
      </rPr>
      <t xml:space="preserve"> r</t>
    </r>
    <r>
      <rPr>
        <vertAlign val="subscript"/>
        <sz val="10"/>
        <rFont val="Calibri"/>
        <family val="2"/>
        <charset val="238"/>
      </rPr>
      <t>1</t>
    </r>
    <r>
      <rPr>
        <sz val="10"/>
        <color indexed="30"/>
        <rFont val="Calibri"/>
        <family val="2"/>
        <charset val="238"/>
      </rPr>
      <t xml:space="preserve"> a </t>
    </r>
    <r>
      <rPr>
        <sz val="10"/>
        <rFont val="Calibri"/>
        <family val="2"/>
        <charset val="238"/>
      </rPr>
      <t>v</t>
    </r>
    <r>
      <rPr>
        <sz val="10"/>
        <color indexed="30"/>
        <rFont val="Calibri"/>
        <family val="2"/>
        <charset val="238"/>
      </rPr>
      <t>,</t>
    </r>
  </si>
  <si>
    <r>
      <t xml:space="preserve">aby objem </t>
    </r>
    <r>
      <rPr>
        <sz val="10"/>
        <rFont val="Calibri"/>
        <family val="2"/>
        <charset val="238"/>
      </rPr>
      <t>V = 50 000 mm3</t>
    </r>
    <r>
      <rPr>
        <sz val="10"/>
        <color indexed="30"/>
        <rFont val="Calibri"/>
        <family val="2"/>
        <charset val="238"/>
      </rPr>
      <t>;</t>
    </r>
  </si>
  <si>
    <r>
      <t xml:space="preserve">omezující podmínka: </t>
    </r>
    <r>
      <rPr>
        <sz val="10"/>
        <rFont val="Calibri"/>
        <family val="2"/>
        <charset val="238"/>
      </rPr>
      <t>r</t>
    </r>
    <r>
      <rPr>
        <vertAlign val="subscript"/>
        <sz val="10"/>
        <rFont val="Calibri"/>
        <family val="2"/>
        <charset val="238"/>
      </rPr>
      <t>1</t>
    </r>
    <r>
      <rPr>
        <sz val="10"/>
        <rFont val="Calibri"/>
        <family val="2"/>
        <charset val="238"/>
      </rPr>
      <t xml:space="preserve"> </t>
    </r>
    <r>
      <rPr>
        <sz val="10"/>
        <rFont val="Symbol"/>
        <family val="1"/>
        <charset val="2"/>
      </rPr>
      <t>£</t>
    </r>
    <r>
      <rPr>
        <sz val="10"/>
        <rFont val="Calibri"/>
        <family val="2"/>
        <charset val="238"/>
      </rPr>
      <t xml:space="preserve"> 15 mm</t>
    </r>
    <r>
      <rPr>
        <sz val="10"/>
        <color indexed="30"/>
        <rFont val="Calibri"/>
        <family val="2"/>
        <charset val="238"/>
      </rPr>
      <t>.</t>
    </r>
  </si>
  <si>
    <r>
      <t>MS</t>
    </r>
    <r>
      <rPr>
        <sz val="10"/>
        <color rgb="FFC00000"/>
        <rFont val="Calibri"/>
        <family val="2"/>
        <charset val="238"/>
      </rPr>
      <t>® Excel</t>
    </r>
  </si>
  <si>
    <r>
      <t xml:space="preserve">Nabídka: </t>
    </r>
    <r>
      <rPr>
        <sz val="10"/>
        <color rgb="FFC00000"/>
        <rFont val="Calibri"/>
        <family val="2"/>
        <charset val="238"/>
      </rPr>
      <t>Domů</t>
    </r>
    <r>
      <rPr>
        <sz val="10"/>
        <rFont val="Calibri"/>
        <family val="2"/>
        <charset val="238"/>
      </rPr>
      <t xml:space="preserve">, skupina: </t>
    </r>
    <r>
      <rPr>
        <sz val="10"/>
        <color rgb="FFC00000"/>
        <rFont val="Calibri"/>
        <family val="2"/>
        <charset val="238"/>
      </rPr>
      <t>Styly</t>
    </r>
    <r>
      <rPr>
        <sz val="10"/>
        <color indexed="6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>Podmíněné formátování</t>
    </r>
    <r>
      <rPr>
        <sz val="10"/>
        <color indexed="6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>Nové pravidlo</t>
    </r>
  </si>
  <si>
    <r>
      <t xml:space="preserve">Vypočtěte </t>
    </r>
    <r>
      <rPr>
        <sz val="10"/>
        <color rgb="FFC00000"/>
        <rFont val="Calibri"/>
        <family val="2"/>
        <charset val="238"/>
      </rPr>
      <t>povrch</t>
    </r>
    <r>
      <rPr>
        <sz val="10"/>
        <rFont val="Calibri"/>
        <family val="2"/>
        <charset val="238"/>
      </rPr>
      <t xml:space="preserve"> a </t>
    </r>
    <r>
      <rPr>
        <sz val="10"/>
        <color rgb="FFC00000"/>
        <rFont val="Calibri"/>
        <family val="2"/>
        <charset val="238"/>
      </rPr>
      <t>objem</t>
    </r>
    <r>
      <rPr>
        <sz val="10"/>
        <rFont val="Calibri"/>
        <family val="2"/>
        <charset val="238"/>
      </rPr>
      <t xml:space="preserve"> komolého rotačního kužele definovaného těmito parametry:</t>
    </r>
  </si>
  <si>
    <r>
      <rPr>
        <sz val="10"/>
        <rFont val="Calibri"/>
        <family val="2"/>
        <charset val="238"/>
      </rPr>
      <t xml:space="preserve">Vypočítejte </t>
    </r>
    <r>
      <rPr>
        <sz val="10"/>
        <color rgb="FFC00000"/>
        <rFont val="Calibri"/>
        <family val="2"/>
        <charset val="238"/>
      </rPr>
      <t>hmotnost</t>
    </r>
    <r>
      <rPr>
        <sz val="10"/>
        <rFont val="Calibri"/>
        <family val="2"/>
        <charset val="238"/>
      </rPr>
      <t xml:space="preserve"> komolého rotačního kužele, je-li známa měrná hmotnost materiálu:</t>
    </r>
  </si>
  <si>
    <r>
      <t xml:space="preserve">Nabídka: </t>
    </r>
    <r>
      <rPr>
        <sz val="10"/>
        <color rgb="FFC00000"/>
        <rFont val="Calibri"/>
        <family val="2"/>
        <charset val="238"/>
      </rPr>
      <t>Data</t>
    </r>
    <r>
      <rPr>
        <sz val="10"/>
        <rFont val="Calibri"/>
        <family val="2"/>
        <charset val="238"/>
      </rPr>
      <t xml:space="preserve">, skupina: </t>
    </r>
    <r>
      <rPr>
        <sz val="10"/>
        <color rgb="FFC00000"/>
        <rFont val="Calibri"/>
        <family val="2"/>
        <charset val="238"/>
      </rPr>
      <t>Analýza</t>
    </r>
    <r>
      <rPr>
        <sz val="10"/>
        <rFont val="Calibri"/>
        <family val="2"/>
        <charset val="238"/>
      </rPr>
      <t xml:space="preserve"> →</t>
    </r>
    <r>
      <rPr>
        <sz val="12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Řešitel</t>
    </r>
  </si>
  <si>
    <r>
      <t xml:space="preserve">Nabídka: </t>
    </r>
    <r>
      <rPr>
        <sz val="10"/>
        <color rgb="FFC00000"/>
        <rFont val="Calibri"/>
        <family val="2"/>
        <charset val="238"/>
      </rPr>
      <t>Data</t>
    </r>
    <r>
      <rPr>
        <sz val="10"/>
        <rFont val="Calibri"/>
        <family val="2"/>
        <charset val="238"/>
      </rPr>
      <t>, skupina:</t>
    </r>
    <r>
      <rPr>
        <sz val="10"/>
        <color rgb="FFC00000"/>
        <rFont val="Calibri"/>
        <family val="2"/>
        <charset val="238"/>
      </rPr>
      <t xml:space="preserve"> Datové nástroje</t>
    </r>
    <r>
      <rPr>
        <sz val="10"/>
        <rFont val="Calibri"/>
        <family val="2"/>
        <charset val="238"/>
      </rPr>
      <t xml:space="preserve"> → </t>
    </r>
    <r>
      <rPr>
        <sz val="10"/>
        <color rgb="FFC00000"/>
        <rFont val="Calibri"/>
        <family val="2"/>
        <charset val="238"/>
      </rPr>
      <t>Ověření dat</t>
    </r>
  </si>
  <si>
    <r>
      <t xml:space="preserve">Nabídka: </t>
    </r>
    <r>
      <rPr>
        <sz val="10"/>
        <color rgb="FFC00000"/>
        <rFont val="Calibri"/>
        <family val="2"/>
        <charset val="238"/>
      </rPr>
      <t>Dat</t>
    </r>
    <r>
      <rPr>
        <sz val="10"/>
        <color indexed="60"/>
        <rFont val="Calibri"/>
        <family val="2"/>
        <charset val="238"/>
      </rPr>
      <t>a</t>
    </r>
    <r>
      <rPr>
        <sz val="10"/>
        <rFont val="Calibri"/>
        <family val="2"/>
        <charset val="238"/>
      </rPr>
      <t xml:space="preserve">, skupina: </t>
    </r>
    <r>
      <rPr>
        <sz val="10"/>
        <color rgb="FFC00000"/>
        <rFont val="Calibri"/>
        <family val="2"/>
        <charset val="238"/>
      </rPr>
      <t>Datové nástroje</t>
    </r>
    <r>
      <rPr>
        <sz val="8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→ Excel 2010: </t>
    </r>
    <r>
      <rPr>
        <sz val="10"/>
        <color rgb="FFC00000"/>
        <rFont val="Calibri"/>
        <family val="2"/>
        <charset val="238"/>
      </rPr>
      <t>Citlivostní analýza</t>
    </r>
  </si>
  <si>
    <r>
      <rPr>
        <sz val="10"/>
        <color theme="0"/>
        <rFont val="Calibri"/>
        <family val="2"/>
        <charset val="238"/>
        <scheme val="minor"/>
      </rPr>
      <t xml:space="preserve">Nabídka: </t>
    </r>
    <r>
      <rPr>
        <sz val="10"/>
        <color theme="0"/>
        <rFont val="Calibri"/>
        <family val="2"/>
        <charset val="238"/>
      </rPr>
      <t xml:space="preserve">Data, skupina: Datové nástroje </t>
    </r>
    <r>
      <rPr>
        <sz val="10"/>
        <rFont val="Calibri"/>
        <family val="2"/>
        <charset val="238"/>
      </rPr>
      <t xml:space="preserve">→ Excel 2007: </t>
    </r>
    <r>
      <rPr>
        <sz val="10"/>
        <color rgb="FFC00000"/>
        <rFont val="Calibri"/>
        <family val="2"/>
        <charset val="238"/>
      </rPr>
      <t>Analýza hypotéz</t>
    </r>
  </si>
  <si>
    <r>
      <t>Nabídka:</t>
    </r>
    <r>
      <rPr>
        <sz val="6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Vzorce</t>
    </r>
    <r>
      <rPr>
        <sz val="10"/>
        <rFont val="Calibri"/>
        <family val="2"/>
        <charset val="238"/>
      </rPr>
      <t>,</t>
    </r>
    <r>
      <rPr>
        <sz val="6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skupina:</t>
    </r>
    <r>
      <rPr>
        <sz val="6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Závislosti</t>
    </r>
    <r>
      <rPr>
        <sz val="6"/>
        <color rgb="FFC00000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 xml:space="preserve">vzorců </t>
    </r>
    <r>
      <rPr>
        <sz val="10"/>
        <rFont val="Calibri"/>
        <family val="2"/>
        <charset val="238"/>
      </rPr>
      <t>→</t>
    </r>
    <r>
      <rPr>
        <sz val="6"/>
        <rFont val="Calibri"/>
        <family val="2"/>
        <charset val="238"/>
      </rPr>
      <t xml:space="preserve"> </t>
    </r>
    <r>
      <rPr>
        <sz val="10"/>
        <color indexed="60"/>
        <rFont val="Calibri"/>
        <family val="2"/>
        <charset val="238"/>
      </rPr>
      <t/>
    </r>
  </si>
  <si>
    <r>
      <t>Zobrazit</t>
    </r>
    <r>
      <rPr>
        <sz val="10"/>
        <rFont val="Calibri"/>
        <family val="2"/>
        <charset val="238"/>
      </rPr>
      <t>/</t>
    </r>
    <r>
      <rPr>
        <sz val="10"/>
        <color rgb="FFC00000"/>
        <rFont val="Calibri"/>
        <family val="2"/>
        <charset val="238"/>
      </rPr>
      <t>Skrýt</t>
    </r>
  </si>
  <si>
    <r>
      <t xml:space="preserve">Kontextové menu: </t>
    </r>
    <r>
      <rPr>
        <sz val="10"/>
        <color rgb="FFC00000"/>
        <rFont val="Calibri"/>
        <family val="2"/>
        <charset val="238"/>
      </rPr>
      <t xml:space="preserve">Vložit </t>
    </r>
    <r>
      <rPr>
        <sz val="10"/>
        <rFont val="Calibri"/>
        <family val="2"/>
        <charset val="238"/>
      </rPr>
      <t>(</t>
    </r>
    <r>
      <rPr>
        <sz val="10"/>
        <color rgb="FFC00000"/>
        <rFont val="Calibri"/>
        <family val="2"/>
        <charset val="238"/>
      </rPr>
      <t>Upravit</t>
    </r>
    <r>
      <rPr>
        <sz val="10"/>
        <rFont val="Calibri"/>
        <family val="2"/>
        <charset val="238"/>
      </rPr>
      <t>/</t>
    </r>
    <r>
      <rPr>
        <sz val="10"/>
        <color rgb="FFC00000"/>
        <rFont val="Calibri"/>
        <family val="2"/>
        <charset val="238"/>
      </rPr>
      <t>Odstranit</t>
    </r>
    <r>
      <rPr>
        <sz val="10"/>
        <rFont val="Calibri"/>
        <family val="2"/>
        <charset val="238"/>
      </rPr>
      <t>/</t>
    </r>
    <r>
      <rPr>
        <sz val="10"/>
        <color rgb="FFC00000"/>
        <rFont val="Calibri"/>
        <family val="2"/>
        <charset val="238"/>
      </rPr>
      <t>Zobrazit</t>
    </r>
    <r>
      <rPr>
        <sz val="10"/>
        <rFont val="Calibri"/>
        <family val="2"/>
        <charset val="238"/>
      </rPr>
      <t>/</t>
    </r>
    <r>
      <rPr>
        <sz val="10"/>
        <color rgb="FFC00000"/>
        <rFont val="Calibri"/>
        <family val="2"/>
        <charset val="238"/>
      </rPr>
      <t>Skrýt</t>
    </r>
    <r>
      <rPr>
        <sz val="10"/>
        <rFont val="Calibri"/>
        <family val="2"/>
        <charset val="238"/>
      </rPr>
      <t xml:space="preserve">) </t>
    </r>
    <r>
      <rPr>
        <sz val="10"/>
        <color rgb="FFC00000"/>
        <rFont val="Calibri"/>
        <family val="2"/>
        <charset val="238"/>
      </rPr>
      <t>komentář</t>
    </r>
    <r>
      <rPr>
        <sz val="10"/>
        <rFont val="Calibri"/>
        <family val="2"/>
        <charset val="238"/>
      </rPr>
      <t>.</t>
    </r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</si>
</sst>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#,##0.0_ ;[Red]\-#,##0.0\ "/>
    <numFmt numFmtId="166" formatCode="0.000000000"/>
  </numFmts>
  <fonts count="33">
    <font>
      <sz val="10"/>
      <name val="Arial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bscript"/>
      <sz val="1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name val="Symbol"/>
      <family val="1"/>
      <charset val="2"/>
    </font>
    <font>
      <sz val="10"/>
      <color indexed="30"/>
      <name val="Calibri"/>
      <family val="2"/>
      <charset val="238"/>
    </font>
    <font>
      <sz val="10"/>
      <color indexed="30"/>
      <name val="Wingdings 3"/>
      <family val="1"/>
      <charset val="2"/>
    </font>
    <font>
      <sz val="6"/>
      <name val="Calibri"/>
      <family val="2"/>
      <charset val="238"/>
    </font>
    <font>
      <sz val="12"/>
      <color indexed="30"/>
      <name val="Calibri"/>
      <family val="2"/>
      <charset val="238"/>
    </font>
    <font>
      <vertAlign val="subscript"/>
      <sz val="10"/>
      <color indexed="30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name val="Calibri"/>
      <family val="2"/>
      <charset val="238"/>
    </font>
    <font>
      <sz val="9"/>
      <color indexed="3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u/>
      <sz val="10"/>
      <color rgb="FFC0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70C0"/>
      <name val="Wingdings 3"/>
      <family val="1"/>
      <charset val="2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theme="0"/>
      <name val="Calibri"/>
      <family val="2"/>
      <charset val="238"/>
    </font>
    <font>
      <sz val="8"/>
      <name val="Calibri"/>
      <family val="2"/>
      <charset val="238"/>
    </font>
    <font>
      <sz val="6"/>
      <color rgb="FFC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7" fillId="0" borderId="0" xfId="0" applyNumberFormat="1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NumberFormat="1" applyFont="1" applyFill="1" applyAlignment="1" applyProtection="1">
      <alignment horizontal="right"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49" fontId="17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165" fontId="17" fillId="0" borderId="0" xfId="0" applyNumberFormat="1" applyFont="1" applyAlignment="1" applyProtection="1">
      <alignment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</xf>
    <xf numFmtId="0" fontId="17" fillId="0" borderId="2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165" fontId="17" fillId="3" borderId="0" xfId="0" applyNumberFormat="1" applyFont="1" applyFill="1" applyAlignment="1" applyProtection="1">
      <alignment vertical="center"/>
    </xf>
    <xf numFmtId="166" fontId="17" fillId="3" borderId="0" xfId="0" applyNumberFormat="1" applyFont="1" applyFill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165" fontId="24" fillId="4" borderId="0" xfId="0" applyNumberFormat="1" applyFont="1" applyFill="1" applyAlignment="1" applyProtection="1">
      <alignment vertical="center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166" fontId="24" fillId="4" borderId="0" xfId="0" applyNumberFormat="1" applyFont="1" applyFill="1" applyAlignment="1" applyProtection="1">
      <alignment vertical="center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</xf>
    <xf numFmtId="164" fontId="24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vertical="center"/>
    </xf>
    <xf numFmtId="0" fontId="2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/>
    <xf numFmtId="0" fontId="17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26" fillId="0" borderId="5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0" fillId="0" borderId="0" xfId="0" applyFont="1" applyAlignment="1">
      <alignment horizontal="left" vertical="center"/>
    </xf>
  </cellXfs>
  <cellStyles count="1">
    <cellStyle name="normální" xfId="0" builtinId="0"/>
  </cellStyles>
  <dxfs count="4">
    <dxf>
      <font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2</xdr:col>
      <xdr:colOff>114300</xdr:colOff>
      <xdr:row>13</xdr:row>
      <xdr:rowOff>123825</xdr:rowOff>
    </xdr:to>
    <xdr:grpSp>
      <xdr:nvGrpSpPr>
        <xdr:cNvPr id="11413" name="Skupina 12"/>
        <xdr:cNvGrpSpPr>
          <a:grpSpLocks/>
        </xdr:cNvGrpSpPr>
      </xdr:nvGrpSpPr>
      <xdr:grpSpPr bwMode="auto">
        <a:xfrm>
          <a:off x="403225" y="1174750"/>
          <a:ext cx="798513" cy="885825"/>
          <a:chOff x="403225" y="1174750"/>
          <a:chExt cx="798513" cy="885825"/>
        </a:xfrm>
      </xdr:grpSpPr>
      <xdr:sp macro="" textlink="">
        <xdr:nvSpPr>
          <xdr:cNvPr id="11277" name="Text Box 13"/>
          <xdr:cNvSpPr txBox="1">
            <a:spLocks noChangeArrowheads="1"/>
          </xdr:cNvSpPr>
        </xdr:nvSpPr>
        <xdr:spPr bwMode="auto">
          <a:xfrm>
            <a:off x="716927" y="1174750"/>
            <a:ext cx="180616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2</a:t>
            </a:r>
          </a:p>
        </xdr:txBody>
      </xdr:sp>
      <xdr:sp macro="" textlink="">
        <xdr:nvSpPr>
          <xdr:cNvPr id="11415" name="Line 11"/>
          <xdr:cNvSpPr>
            <a:spLocks noChangeShapeType="1"/>
          </xdr:cNvSpPr>
        </xdr:nvSpPr>
        <xdr:spPr bwMode="auto">
          <a:xfrm>
            <a:off x="1184754" y="1374942"/>
            <a:ext cx="0" cy="541919"/>
          </a:xfrm>
          <a:prstGeom prst="line">
            <a:avLst/>
          </a:prstGeom>
          <a:noFill/>
          <a:ln w="3175">
            <a:solidFill>
              <a:srgbClr val="0070C0"/>
            </a:solidFill>
            <a:round/>
            <a:headEnd type="stealth" w="med" len="med"/>
            <a:tailEnd type="stealth" w="med" len="med"/>
          </a:ln>
        </xdr:spPr>
      </xdr:sp>
      <xdr:sp macro="" textlink="">
        <xdr:nvSpPr>
          <xdr:cNvPr id="11276" name="Text Box 12"/>
          <xdr:cNvSpPr txBox="1">
            <a:spLocks noChangeArrowheads="1"/>
          </xdr:cNvSpPr>
        </xdr:nvSpPr>
        <xdr:spPr bwMode="auto">
          <a:xfrm>
            <a:off x="574335" y="1879600"/>
            <a:ext cx="171110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1</a:t>
            </a:r>
          </a:p>
        </xdr:txBody>
      </xdr:sp>
      <xdr:sp macro="" textlink="">
        <xdr:nvSpPr>
          <xdr:cNvPr id="11278" name="Text Box 14"/>
          <xdr:cNvSpPr txBox="1">
            <a:spLocks noChangeArrowheads="1"/>
          </xdr:cNvSpPr>
        </xdr:nvSpPr>
        <xdr:spPr bwMode="auto">
          <a:xfrm>
            <a:off x="1049640" y="1517650"/>
            <a:ext cx="152098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v</a:t>
            </a:r>
          </a:p>
        </xdr:txBody>
      </xdr:sp>
      <xdr:cxnSp macro="">
        <xdr:nvCxnSpPr>
          <xdr:cNvPr id="11" name="Přímá spojovací čára 10"/>
          <xdr:cNvCxnSpPr/>
        </xdr:nvCxnSpPr>
        <xdr:spPr bwMode="auto">
          <a:xfrm flipV="1">
            <a:off x="897543" y="1374775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Přímá spojovací čára 11"/>
          <xdr:cNvCxnSpPr/>
        </xdr:nvCxnSpPr>
        <xdr:spPr bwMode="auto">
          <a:xfrm flipV="1">
            <a:off x="897543" y="1916113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20" name="AutoShape 9"/>
          <xdr:cNvSpPr>
            <a:spLocks noChangeArrowheads="1"/>
          </xdr:cNvSpPr>
        </xdr:nvSpPr>
        <xdr:spPr bwMode="auto">
          <a:xfrm flipV="1">
            <a:off x="403225" y="1374954"/>
            <a:ext cx="646715" cy="541919"/>
          </a:xfrm>
          <a:custGeom>
            <a:avLst/>
            <a:gdLst>
              <a:gd name="T0" fmla="*/ 16976270 w 21600"/>
              <a:gd name="T1" fmla="*/ 6773988 h 21600"/>
              <a:gd name="T2" fmla="*/ 9700725 w 21600"/>
              <a:gd name="T3" fmla="*/ 13547976 h 21600"/>
              <a:gd name="T4" fmla="*/ 2425181 w 21600"/>
              <a:gd name="T5" fmla="*/ 6773988 h 21600"/>
              <a:gd name="T6" fmla="*/ 9700725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99CCFF"/>
          </a:solidFill>
          <a:ln w="3175">
            <a:solidFill>
              <a:srgbClr val="0070C0"/>
            </a:solidFill>
            <a:miter lim="800000"/>
            <a:headEnd/>
            <a:tailEnd/>
          </a:ln>
        </xdr:spPr>
      </xdr:sp>
      <xdr:sp macro="" textlink="">
        <xdr:nvSpPr>
          <xdr:cNvPr id="11421" name="Line 10"/>
          <xdr:cNvSpPr>
            <a:spLocks noChangeShapeType="1"/>
          </xdr:cNvSpPr>
        </xdr:nvSpPr>
        <xdr:spPr bwMode="auto">
          <a:xfrm flipH="1">
            <a:off x="728014" y="1303281"/>
            <a:ext cx="0" cy="686430"/>
          </a:xfrm>
          <a:prstGeom prst="line">
            <a:avLst/>
          </a:prstGeom>
          <a:noFill/>
          <a:ln w="9525">
            <a:solidFill>
              <a:srgbClr val="0070C0"/>
            </a:solidFill>
            <a:prstDash val="lgDashDot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2</xdr:col>
      <xdr:colOff>114300</xdr:colOff>
      <xdr:row>13</xdr:row>
      <xdr:rowOff>123825</xdr:rowOff>
    </xdr:to>
    <xdr:grpSp>
      <xdr:nvGrpSpPr>
        <xdr:cNvPr id="31857" name="Skupina 10"/>
        <xdr:cNvGrpSpPr>
          <a:grpSpLocks/>
        </xdr:cNvGrpSpPr>
      </xdr:nvGrpSpPr>
      <xdr:grpSpPr bwMode="auto">
        <a:xfrm>
          <a:off x="403225" y="1174750"/>
          <a:ext cx="798513" cy="885825"/>
          <a:chOff x="403225" y="1174750"/>
          <a:chExt cx="798513" cy="885825"/>
        </a:xfrm>
      </xdr:grpSpPr>
      <xdr:sp macro="" textlink="">
        <xdr:nvSpPr>
          <xdr:cNvPr id="12" name="Text Box 13"/>
          <xdr:cNvSpPr txBox="1">
            <a:spLocks noChangeArrowheads="1"/>
          </xdr:cNvSpPr>
        </xdr:nvSpPr>
        <xdr:spPr bwMode="auto">
          <a:xfrm>
            <a:off x="716927" y="1174750"/>
            <a:ext cx="180616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2</a:t>
            </a:r>
          </a:p>
        </xdr:txBody>
      </xdr:sp>
      <xdr:sp macro="" textlink="">
        <xdr:nvSpPr>
          <xdr:cNvPr id="31859" name="Line 11"/>
          <xdr:cNvSpPr>
            <a:spLocks noChangeShapeType="1"/>
          </xdr:cNvSpPr>
        </xdr:nvSpPr>
        <xdr:spPr bwMode="auto">
          <a:xfrm>
            <a:off x="1184754" y="1374942"/>
            <a:ext cx="0" cy="541919"/>
          </a:xfrm>
          <a:prstGeom prst="line">
            <a:avLst/>
          </a:prstGeom>
          <a:noFill/>
          <a:ln w="3175">
            <a:solidFill>
              <a:srgbClr val="0070C0"/>
            </a:solidFill>
            <a:round/>
            <a:headEnd type="stealth" w="med" len="med"/>
            <a:tailEnd type="stealth" w="med" len="med"/>
          </a:ln>
        </xdr:spPr>
      </xdr:sp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574335" y="1879600"/>
            <a:ext cx="171110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1</a:t>
            </a:r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1049640" y="1517650"/>
            <a:ext cx="152098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v</a:t>
            </a:r>
          </a:p>
        </xdr:txBody>
      </xdr:sp>
      <xdr:cxnSp macro="">
        <xdr:nvCxnSpPr>
          <xdr:cNvPr id="16" name="Přímá spojovací čára 15"/>
          <xdr:cNvCxnSpPr/>
        </xdr:nvCxnSpPr>
        <xdr:spPr bwMode="auto">
          <a:xfrm flipV="1">
            <a:off x="897543" y="1374775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Přímá spojovací čára 16"/>
          <xdr:cNvCxnSpPr/>
        </xdr:nvCxnSpPr>
        <xdr:spPr bwMode="auto">
          <a:xfrm flipV="1">
            <a:off x="897543" y="1916113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864" name="AutoShape 9"/>
          <xdr:cNvSpPr>
            <a:spLocks noChangeArrowheads="1"/>
          </xdr:cNvSpPr>
        </xdr:nvSpPr>
        <xdr:spPr bwMode="auto">
          <a:xfrm flipV="1">
            <a:off x="403225" y="1374954"/>
            <a:ext cx="646715" cy="541919"/>
          </a:xfrm>
          <a:custGeom>
            <a:avLst/>
            <a:gdLst>
              <a:gd name="T0" fmla="*/ 16976270 w 21600"/>
              <a:gd name="T1" fmla="*/ 6773988 h 21600"/>
              <a:gd name="T2" fmla="*/ 9700725 w 21600"/>
              <a:gd name="T3" fmla="*/ 13547976 h 21600"/>
              <a:gd name="T4" fmla="*/ 2425181 w 21600"/>
              <a:gd name="T5" fmla="*/ 6773988 h 21600"/>
              <a:gd name="T6" fmla="*/ 9700725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99CCFF"/>
          </a:solidFill>
          <a:ln w="3175">
            <a:solidFill>
              <a:srgbClr val="0070C0"/>
            </a:solidFill>
            <a:miter lim="800000"/>
            <a:headEnd/>
            <a:tailEnd/>
          </a:ln>
        </xdr:spPr>
      </xdr:sp>
      <xdr:sp macro="" textlink="">
        <xdr:nvSpPr>
          <xdr:cNvPr id="31865" name="Line 10"/>
          <xdr:cNvSpPr>
            <a:spLocks noChangeShapeType="1"/>
          </xdr:cNvSpPr>
        </xdr:nvSpPr>
        <xdr:spPr bwMode="auto">
          <a:xfrm flipH="1">
            <a:off x="728014" y="1303281"/>
            <a:ext cx="0" cy="686430"/>
          </a:xfrm>
          <a:prstGeom prst="line">
            <a:avLst/>
          </a:prstGeom>
          <a:noFill/>
          <a:ln w="9525">
            <a:solidFill>
              <a:srgbClr val="0070C0"/>
            </a:solidFill>
            <a:prstDash val="lgDashDot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4</xdr:col>
      <xdr:colOff>190500</xdr:colOff>
      <xdr:row>9</xdr:row>
      <xdr:rowOff>180975</xdr:rowOff>
    </xdr:to>
    <xdr:sp macro="" textlink="">
      <xdr:nvSpPr>
        <xdr:cNvPr id="34943" name="Line 12"/>
        <xdr:cNvSpPr>
          <a:spLocks noChangeShapeType="1"/>
        </xdr:cNvSpPr>
      </xdr:nvSpPr>
      <xdr:spPr bwMode="auto">
        <a:xfrm flipH="1">
          <a:off x="2638425" y="1181100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  <xdr:twoCellAnchor>
    <xdr:from>
      <xdr:col>4</xdr:col>
      <xdr:colOff>9525</xdr:colOff>
      <xdr:row>11</xdr:row>
      <xdr:rowOff>0</xdr:rowOff>
    </xdr:from>
    <xdr:to>
      <xdr:col>4</xdr:col>
      <xdr:colOff>190500</xdr:colOff>
      <xdr:row>11</xdr:row>
      <xdr:rowOff>180975</xdr:rowOff>
    </xdr:to>
    <xdr:sp macro="" textlink="">
      <xdr:nvSpPr>
        <xdr:cNvPr id="34944" name="Line 12"/>
        <xdr:cNvSpPr>
          <a:spLocks noChangeShapeType="1"/>
        </xdr:cNvSpPr>
      </xdr:nvSpPr>
      <xdr:spPr bwMode="auto">
        <a:xfrm flipH="1">
          <a:off x="2638425" y="1562100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  <xdr:twoCellAnchor editAs="oneCell">
    <xdr:from>
      <xdr:col>1</xdr:col>
      <xdr:colOff>85725</xdr:colOff>
      <xdr:row>9</xdr:row>
      <xdr:rowOff>0</xdr:rowOff>
    </xdr:from>
    <xdr:to>
      <xdr:col>2</xdr:col>
      <xdr:colOff>114300</xdr:colOff>
      <xdr:row>13</xdr:row>
      <xdr:rowOff>123825</xdr:rowOff>
    </xdr:to>
    <xdr:grpSp>
      <xdr:nvGrpSpPr>
        <xdr:cNvPr id="34945" name="Skupina 12"/>
        <xdr:cNvGrpSpPr>
          <a:grpSpLocks/>
        </xdr:cNvGrpSpPr>
      </xdr:nvGrpSpPr>
      <xdr:grpSpPr bwMode="auto">
        <a:xfrm>
          <a:off x="403225" y="1174750"/>
          <a:ext cx="798513" cy="885825"/>
          <a:chOff x="403225" y="1174750"/>
          <a:chExt cx="798513" cy="885825"/>
        </a:xfrm>
      </xdr:grpSpPr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716927" y="1174750"/>
            <a:ext cx="180616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2</a:t>
            </a:r>
          </a:p>
        </xdr:txBody>
      </xdr:sp>
      <xdr:sp macro="" textlink="">
        <xdr:nvSpPr>
          <xdr:cNvPr id="34947" name="Line 11"/>
          <xdr:cNvSpPr>
            <a:spLocks noChangeShapeType="1"/>
          </xdr:cNvSpPr>
        </xdr:nvSpPr>
        <xdr:spPr bwMode="auto">
          <a:xfrm>
            <a:off x="1184754" y="1374942"/>
            <a:ext cx="0" cy="541919"/>
          </a:xfrm>
          <a:prstGeom prst="line">
            <a:avLst/>
          </a:prstGeom>
          <a:noFill/>
          <a:ln w="3175">
            <a:solidFill>
              <a:srgbClr val="0070C0"/>
            </a:solidFill>
            <a:round/>
            <a:headEnd type="stealth" w="med" len="med"/>
            <a:tailEnd type="stealth" w="med" len="med"/>
          </a:ln>
        </xdr:spPr>
      </xdr:sp>
      <xdr:sp macro="" textlink="">
        <xdr:nvSpPr>
          <xdr:cNvPr id="16" name="Text Box 12"/>
          <xdr:cNvSpPr txBox="1">
            <a:spLocks noChangeArrowheads="1"/>
          </xdr:cNvSpPr>
        </xdr:nvSpPr>
        <xdr:spPr bwMode="auto">
          <a:xfrm>
            <a:off x="574335" y="1879600"/>
            <a:ext cx="171110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1</a:t>
            </a:r>
          </a:p>
        </xdr:txBody>
      </xdr:sp>
      <xdr:sp macro="" textlink="">
        <xdr:nvSpPr>
          <xdr:cNvPr id="17" name="Text Box 14"/>
          <xdr:cNvSpPr txBox="1">
            <a:spLocks noChangeArrowheads="1"/>
          </xdr:cNvSpPr>
        </xdr:nvSpPr>
        <xdr:spPr bwMode="auto">
          <a:xfrm>
            <a:off x="1049640" y="1517650"/>
            <a:ext cx="152098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v</a:t>
            </a:r>
          </a:p>
        </xdr:txBody>
      </xdr:sp>
      <xdr:cxnSp macro="">
        <xdr:nvCxnSpPr>
          <xdr:cNvPr id="18" name="Přímá spojovací čára 17"/>
          <xdr:cNvCxnSpPr/>
        </xdr:nvCxnSpPr>
        <xdr:spPr bwMode="auto">
          <a:xfrm flipV="1">
            <a:off x="897543" y="1374775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Přímá spojovací čára 18"/>
          <xdr:cNvCxnSpPr/>
        </xdr:nvCxnSpPr>
        <xdr:spPr bwMode="auto">
          <a:xfrm flipV="1">
            <a:off x="897543" y="1916113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952" name="AutoShape 9"/>
          <xdr:cNvSpPr>
            <a:spLocks noChangeArrowheads="1"/>
          </xdr:cNvSpPr>
        </xdr:nvSpPr>
        <xdr:spPr bwMode="auto">
          <a:xfrm flipV="1">
            <a:off x="403225" y="1374954"/>
            <a:ext cx="646715" cy="541919"/>
          </a:xfrm>
          <a:custGeom>
            <a:avLst/>
            <a:gdLst>
              <a:gd name="T0" fmla="*/ 16976270 w 21600"/>
              <a:gd name="T1" fmla="*/ 6773988 h 21600"/>
              <a:gd name="T2" fmla="*/ 9700725 w 21600"/>
              <a:gd name="T3" fmla="*/ 13547976 h 21600"/>
              <a:gd name="T4" fmla="*/ 2425181 w 21600"/>
              <a:gd name="T5" fmla="*/ 6773988 h 21600"/>
              <a:gd name="T6" fmla="*/ 9700725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99CCFF"/>
          </a:solidFill>
          <a:ln w="3175">
            <a:solidFill>
              <a:srgbClr val="0070C0"/>
            </a:solidFill>
            <a:miter lim="800000"/>
            <a:headEnd/>
            <a:tailEnd/>
          </a:ln>
        </xdr:spPr>
      </xdr:sp>
      <xdr:sp macro="" textlink="">
        <xdr:nvSpPr>
          <xdr:cNvPr id="34953" name="Line 10"/>
          <xdr:cNvSpPr>
            <a:spLocks noChangeShapeType="1"/>
          </xdr:cNvSpPr>
        </xdr:nvSpPr>
        <xdr:spPr bwMode="auto">
          <a:xfrm flipH="1">
            <a:off x="728014" y="1303281"/>
            <a:ext cx="0" cy="686430"/>
          </a:xfrm>
          <a:prstGeom prst="line">
            <a:avLst/>
          </a:prstGeom>
          <a:noFill/>
          <a:ln w="9525">
            <a:solidFill>
              <a:srgbClr val="0070C0"/>
            </a:solidFill>
            <a:prstDash val="lgDashDot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13</xdr:row>
      <xdr:rowOff>180975</xdr:rowOff>
    </xdr:from>
    <xdr:to>
      <xdr:col>7</xdr:col>
      <xdr:colOff>200025</xdr:colOff>
      <xdr:row>14</xdr:row>
      <xdr:rowOff>171450</xdr:rowOff>
    </xdr:to>
    <xdr:sp macro="" textlink="">
      <xdr:nvSpPr>
        <xdr:cNvPr id="35949" name="Line 12"/>
        <xdr:cNvSpPr>
          <a:spLocks noChangeShapeType="1"/>
        </xdr:cNvSpPr>
      </xdr:nvSpPr>
      <xdr:spPr bwMode="auto">
        <a:xfrm flipH="1">
          <a:off x="4962525" y="2124075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  <xdr:twoCellAnchor editAs="oneCell">
    <xdr:from>
      <xdr:col>1</xdr:col>
      <xdr:colOff>85725</xdr:colOff>
      <xdr:row>9</xdr:row>
      <xdr:rowOff>0</xdr:rowOff>
    </xdr:from>
    <xdr:to>
      <xdr:col>2</xdr:col>
      <xdr:colOff>114300</xdr:colOff>
      <xdr:row>13</xdr:row>
      <xdr:rowOff>123825</xdr:rowOff>
    </xdr:to>
    <xdr:grpSp>
      <xdr:nvGrpSpPr>
        <xdr:cNvPr id="35950" name="Skupina 11"/>
        <xdr:cNvGrpSpPr>
          <a:grpSpLocks/>
        </xdr:cNvGrpSpPr>
      </xdr:nvGrpSpPr>
      <xdr:grpSpPr bwMode="auto">
        <a:xfrm>
          <a:off x="403225" y="1174750"/>
          <a:ext cx="798513" cy="885825"/>
          <a:chOff x="403225" y="1174750"/>
          <a:chExt cx="798513" cy="885825"/>
        </a:xfrm>
      </xdr:grpSpPr>
      <xdr:sp macro="" textlink="">
        <xdr:nvSpPr>
          <xdr:cNvPr id="13" name="Text Box 13"/>
          <xdr:cNvSpPr txBox="1">
            <a:spLocks noChangeArrowheads="1"/>
          </xdr:cNvSpPr>
        </xdr:nvSpPr>
        <xdr:spPr bwMode="auto">
          <a:xfrm>
            <a:off x="716927" y="1174750"/>
            <a:ext cx="180616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2</a:t>
            </a:r>
          </a:p>
        </xdr:txBody>
      </xdr:sp>
      <xdr:sp macro="" textlink="">
        <xdr:nvSpPr>
          <xdr:cNvPr id="35952" name="Line 11"/>
          <xdr:cNvSpPr>
            <a:spLocks noChangeShapeType="1"/>
          </xdr:cNvSpPr>
        </xdr:nvSpPr>
        <xdr:spPr bwMode="auto">
          <a:xfrm>
            <a:off x="1184754" y="1374942"/>
            <a:ext cx="0" cy="541919"/>
          </a:xfrm>
          <a:prstGeom prst="line">
            <a:avLst/>
          </a:prstGeom>
          <a:noFill/>
          <a:ln w="3175">
            <a:solidFill>
              <a:srgbClr val="0070C0"/>
            </a:solidFill>
            <a:round/>
            <a:headEnd type="stealth" w="med" len="med"/>
            <a:tailEnd type="stealth" w="med" len="med"/>
          </a:ln>
        </xdr:spPr>
      </xdr:sp>
      <xdr:sp macro="" textlink="">
        <xdr:nvSpPr>
          <xdr:cNvPr id="15" name="Text Box 12"/>
          <xdr:cNvSpPr txBox="1">
            <a:spLocks noChangeArrowheads="1"/>
          </xdr:cNvSpPr>
        </xdr:nvSpPr>
        <xdr:spPr bwMode="auto">
          <a:xfrm>
            <a:off x="574335" y="1879600"/>
            <a:ext cx="171110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1</a:t>
            </a:r>
          </a:p>
        </xdr:txBody>
      </xdr:sp>
      <xdr:sp macro="" textlink="">
        <xdr:nvSpPr>
          <xdr:cNvPr id="16" name="Text Box 14"/>
          <xdr:cNvSpPr txBox="1">
            <a:spLocks noChangeArrowheads="1"/>
          </xdr:cNvSpPr>
        </xdr:nvSpPr>
        <xdr:spPr bwMode="auto">
          <a:xfrm>
            <a:off x="1049640" y="1517650"/>
            <a:ext cx="152098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v</a:t>
            </a:r>
          </a:p>
        </xdr:txBody>
      </xdr:sp>
      <xdr:cxnSp macro="">
        <xdr:nvCxnSpPr>
          <xdr:cNvPr id="17" name="Přímá spojovací čára 16"/>
          <xdr:cNvCxnSpPr/>
        </xdr:nvCxnSpPr>
        <xdr:spPr bwMode="auto">
          <a:xfrm flipV="1">
            <a:off x="897543" y="1374775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Přímá spojovací čára 17"/>
          <xdr:cNvCxnSpPr/>
        </xdr:nvCxnSpPr>
        <xdr:spPr bwMode="auto">
          <a:xfrm flipV="1">
            <a:off x="897543" y="1916113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957" name="AutoShape 9"/>
          <xdr:cNvSpPr>
            <a:spLocks noChangeArrowheads="1"/>
          </xdr:cNvSpPr>
        </xdr:nvSpPr>
        <xdr:spPr bwMode="auto">
          <a:xfrm flipV="1">
            <a:off x="403225" y="1374954"/>
            <a:ext cx="646715" cy="541919"/>
          </a:xfrm>
          <a:custGeom>
            <a:avLst/>
            <a:gdLst>
              <a:gd name="T0" fmla="*/ 16976270 w 21600"/>
              <a:gd name="T1" fmla="*/ 6773988 h 21600"/>
              <a:gd name="T2" fmla="*/ 9700725 w 21600"/>
              <a:gd name="T3" fmla="*/ 13547976 h 21600"/>
              <a:gd name="T4" fmla="*/ 2425181 w 21600"/>
              <a:gd name="T5" fmla="*/ 6773988 h 21600"/>
              <a:gd name="T6" fmla="*/ 9700725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99CCFF"/>
          </a:solidFill>
          <a:ln w="3175">
            <a:solidFill>
              <a:srgbClr val="0070C0"/>
            </a:solidFill>
            <a:miter lim="800000"/>
            <a:headEnd/>
            <a:tailEnd/>
          </a:ln>
        </xdr:spPr>
      </xdr:sp>
      <xdr:sp macro="" textlink="">
        <xdr:nvSpPr>
          <xdr:cNvPr id="35958" name="Line 10"/>
          <xdr:cNvSpPr>
            <a:spLocks noChangeShapeType="1"/>
          </xdr:cNvSpPr>
        </xdr:nvSpPr>
        <xdr:spPr bwMode="auto">
          <a:xfrm flipH="1">
            <a:off x="728014" y="1303281"/>
            <a:ext cx="0" cy="686430"/>
          </a:xfrm>
          <a:prstGeom prst="line">
            <a:avLst/>
          </a:prstGeom>
          <a:noFill/>
          <a:ln w="9525">
            <a:solidFill>
              <a:srgbClr val="0070C0"/>
            </a:solidFill>
            <a:prstDash val="lgDashDot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4</xdr:col>
      <xdr:colOff>190500</xdr:colOff>
      <xdr:row>9</xdr:row>
      <xdr:rowOff>180975</xdr:rowOff>
    </xdr:to>
    <xdr:sp macro="" textlink="">
      <xdr:nvSpPr>
        <xdr:cNvPr id="36977" name="Line 12"/>
        <xdr:cNvSpPr>
          <a:spLocks noChangeShapeType="1"/>
        </xdr:cNvSpPr>
      </xdr:nvSpPr>
      <xdr:spPr bwMode="auto">
        <a:xfrm flipH="1">
          <a:off x="2638425" y="1181100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  <xdr:twoCellAnchor>
    <xdr:from>
      <xdr:col>4</xdr:col>
      <xdr:colOff>9525</xdr:colOff>
      <xdr:row>11</xdr:row>
      <xdr:rowOff>0</xdr:rowOff>
    </xdr:from>
    <xdr:to>
      <xdr:col>4</xdr:col>
      <xdr:colOff>190500</xdr:colOff>
      <xdr:row>11</xdr:row>
      <xdr:rowOff>180975</xdr:rowOff>
    </xdr:to>
    <xdr:sp macro="" textlink="">
      <xdr:nvSpPr>
        <xdr:cNvPr id="36978" name="Line 12"/>
        <xdr:cNvSpPr>
          <a:spLocks noChangeShapeType="1"/>
        </xdr:cNvSpPr>
      </xdr:nvSpPr>
      <xdr:spPr bwMode="auto">
        <a:xfrm flipH="1">
          <a:off x="2638425" y="1562100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190500</xdr:colOff>
      <xdr:row>10</xdr:row>
      <xdr:rowOff>180975</xdr:rowOff>
    </xdr:to>
    <xdr:sp macro="" textlink="">
      <xdr:nvSpPr>
        <xdr:cNvPr id="36979" name="Line 12"/>
        <xdr:cNvSpPr>
          <a:spLocks noChangeShapeType="1"/>
        </xdr:cNvSpPr>
      </xdr:nvSpPr>
      <xdr:spPr bwMode="auto">
        <a:xfrm flipH="1">
          <a:off x="2638425" y="1371600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  <xdr:twoCellAnchor editAs="oneCell">
    <xdr:from>
      <xdr:col>1</xdr:col>
      <xdr:colOff>85725</xdr:colOff>
      <xdr:row>9</xdr:row>
      <xdr:rowOff>0</xdr:rowOff>
    </xdr:from>
    <xdr:to>
      <xdr:col>2</xdr:col>
      <xdr:colOff>114300</xdr:colOff>
      <xdr:row>13</xdr:row>
      <xdr:rowOff>123825</xdr:rowOff>
    </xdr:to>
    <xdr:grpSp>
      <xdr:nvGrpSpPr>
        <xdr:cNvPr id="36980" name="Skupina 13"/>
        <xdr:cNvGrpSpPr>
          <a:grpSpLocks/>
        </xdr:cNvGrpSpPr>
      </xdr:nvGrpSpPr>
      <xdr:grpSpPr bwMode="auto">
        <a:xfrm>
          <a:off x="403225" y="1174750"/>
          <a:ext cx="798513" cy="885825"/>
          <a:chOff x="403225" y="1174750"/>
          <a:chExt cx="798513" cy="885825"/>
        </a:xfrm>
      </xdr:grpSpPr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716927" y="1174750"/>
            <a:ext cx="180616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2</a:t>
            </a:r>
          </a:p>
        </xdr:txBody>
      </xdr:sp>
      <xdr:sp macro="" textlink="">
        <xdr:nvSpPr>
          <xdr:cNvPr id="36982" name="Line 11"/>
          <xdr:cNvSpPr>
            <a:spLocks noChangeShapeType="1"/>
          </xdr:cNvSpPr>
        </xdr:nvSpPr>
        <xdr:spPr bwMode="auto">
          <a:xfrm>
            <a:off x="1184754" y="1374942"/>
            <a:ext cx="0" cy="541919"/>
          </a:xfrm>
          <a:prstGeom prst="line">
            <a:avLst/>
          </a:prstGeom>
          <a:noFill/>
          <a:ln w="3175">
            <a:solidFill>
              <a:srgbClr val="0070C0"/>
            </a:solidFill>
            <a:round/>
            <a:headEnd type="stealth" w="med" len="med"/>
            <a:tailEnd type="stealth" w="med" len="med"/>
          </a:ln>
        </xdr:spPr>
      </xdr:sp>
      <xdr:sp macro="" textlink="">
        <xdr:nvSpPr>
          <xdr:cNvPr id="17" name="Text Box 12"/>
          <xdr:cNvSpPr txBox="1">
            <a:spLocks noChangeArrowheads="1"/>
          </xdr:cNvSpPr>
        </xdr:nvSpPr>
        <xdr:spPr bwMode="auto">
          <a:xfrm>
            <a:off x="574335" y="1879600"/>
            <a:ext cx="171110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1</a:t>
            </a:r>
          </a:p>
        </xdr:txBody>
      </xdr:sp>
      <xdr:sp macro="" textlink="">
        <xdr:nvSpPr>
          <xdr:cNvPr id="18" name="Text Box 14"/>
          <xdr:cNvSpPr txBox="1">
            <a:spLocks noChangeArrowheads="1"/>
          </xdr:cNvSpPr>
        </xdr:nvSpPr>
        <xdr:spPr bwMode="auto">
          <a:xfrm>
            <a:off x="1049640" y="1517650"/>
            <a:ext cx="152098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v</a:t>
            </a:r>
          </a:p>
        </xdr:txBody>
      </xdr:sp>
      <xdr:cxnSp macro="">
        <xdr:nvCxnSpPr>
          <xdr:cNvPr id="19" name="Přímá spojovací čára 18"/>
          <xdr:cNvCxnSpPr/>
        </xdr:nvCxnSpPr>
        <xdr:spPr bwMode="auto">
          <a:xfrm flipV="1">
            <a:off x="897543" y="1374775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Přímá spojovací čára 19"/>
          <xdr:cNvCxnSpPr/>
        </xdr:nvCxnSpPr>
        <xdr:spPr bwMode="auto">
          <a:xfrm flipV="1">
            <a:off x="897543" y="1916113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987" name="AutoShape 9"/>
          <xdr:cNvSpPr>
            <a:spLocks noChangeArrowheads="1"/>
          </xdr:cNvSpPr>
        </xdr:nvSpPr>
        <xdr:spPr bwMode="auto">
          <a:xfrm flipV="1">
            <a:off x="403225" y="1374954"/>
            <a:ext cx="646715" cy="541919"/>
          </a:xfrm>
          <a:custGeom>
            <a:avLst/>
            <a:gdLst>
              <a:gd name="T0" fmla="*/ 16976270 w 21600"/>
              <a:gd name="T1" fmla="*/ 6773988 h 21600"/>
              <a:gd name="T2" fmla="*/ 9700725 w 21600"/>
              <a:gd name="T3" fmla="*/ 13547976 h 21600"/>
              <a:gd name="T4" fmla="*/ 2425181 w 21600"/>
              <a:gd name="T5" fmla="*/ 6773988 h 21600"/>
              <a:gd name="T6" fmla="*/ 9700725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99CCFF"/>
          </a:solidFill>
          <a:ln w="3175">
            <a:solidFill>
              <a:srgbClr val="0070C0"/>
            </a:solidFill>
            <a:miter lim="800000"/>
            <a:headEnd/>
            <a:tailEnd/>
          </a:ln>
        </xdr:spPr>
      </xdr:sp>
      <xdr:sp macro="" textlink="">
        <xdr:nvSpPr>
          <xdr:cNvPr id="36988" name="Line 10"/>
          <xdr:cNvSpPr>
            <a:spLocks noChangeShapeType="1"/>
          </xdr:cNvSpPr>
        </xdr:nvSpPr>
        <xdr:spPr bwMode="auto">
          <a:xfrm flipH="1">
            <a:off x="728014" y="1303281"/>
            <a:ext cx="0" cy="686430"/>
          </a:xfrm>
          <a:prstGeom prst="line">
            <a:avLst/>
          </a:prstGeom>
          <a:noFill/>
          <a:ln w="9525">
            <a:solidFill>
              <a:srgbClr val="0070C0"/>
            </a:solidFill>
            <a:prstDash val="lgDashDot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2</xdr:col>
      <xdr:colOff>114300</xdr:colOff>
      <xdr:row>13</xdr:row>
      <xdr:rowOff>123825</xdr:rowOff>
    </xdr:to>
    <xdr:grpSp>
      <xdr:nvGrpSpPr>
        <xdr:cNvPr id="37977" name="Skupina 1"/>
        <xdr:cNvGrpSpPr>
          <a:grpSpLocks/>
        </xdr:cNvGrpSpPr>
      </xdr:nvGrpSpPr>
      <xdr:grpSpPr bwMode="auto">
        <a:xfrm>
          <a:off x="403225" y="1174750"/>
          <a:ext cx="798513" cy="885825"/>
          <a:chOff x="403225" y="1174750"/>
          <a:chExt cx="798513" cy="885825"/>
        </a:xfrm>
      </xdr:grpSpPr>
      <xdr:sp macro="" textlink="">
        <xdr:nvSpPr>
          <xdr:cNvPr id="3" name="Text Box 13"/>
          <xdr:cNvSpPr txBox="1">
            <a:spLocks noChangeArrowheads="1"/>
          </xdr:cNvSpPr>
        </xdr:nvSpPr>
        <xdr:spPr bwMode="auto">
          <a:xfrm>
            <a:off x="716927" y="1174750"/>
            <a:ext cx="180616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2</a:t>
            </a:r>
          </a:p>
        </xdr:txBody>
      </xdr:sp>
      <xdr:sp macro="" textlink="">
        <xdr:nvSpPr>
          <xdr:cNvPr id="37982" name="Line 11"/>
          <xdr:cNvSpPr>
            <a:spLocks noChangeShapeType="1"/>
          </xdr:cNvSpPr>
        </xdr:nvSpPr>
        <xdr:spPr bwMode="auto">
          <a:xfrm>
            <a:off x="1184754" y="1374942"/>
            <a:ext cx="0" cy="541919"/>
          </a:xfrm>
          <a:prstGeom prst="line">
            <a:avLst/>
          </a:prstGeom>
          <a:noFill/>
          <a:ln w="3175">
            <a:solidFill>
              <a:srgbClr val="0070C0"/>
            </a:solidFill>
            <a:round/>
            <a:headEnd type="stealth" w="med" len="med"/>
            <a:tailEnd type="stealth" w="med" len="med"/>
          </a:ln>
        </xdr:spPr>
      </xdr:sp>
      <xdr:sp macro="" textlink="">
        <xdr:nvSpPr>
          <xdr:cNvPr id="5" name="Text Box 12"/>
          <xdr:cNvSpPr txBox="1">
            <a:spLocks noChangeArrowheads="1"/>
          </xdr:cNvSpPr>
        </xdr:nvSpPr>
        <xdr:spPr bwMode="auto">
          <a:xfrm>
            <a:off x="574335" y="1879600"/>
            <a:ext cx="171110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1</a:t>
            </a:r>
          </a:p>
        </xdr:txBody>
      </xdr:sp>
      <xdr:sp macro="" textlink="">
        <xdr:nvSpPr>
          <xdr:cNvPr id="6" name="Text Box 14"/>
          <xdr:cNvSpPr txBox="1">
            <a:spLocks noChangeArrowheads="1"/>
          </xdr:cNvSpPr>
        </xdr:nvSpPr>
        <xdr:spPr bwMode="auto">
          <a:xfrm>
            <a:off x="1049640" y="1517650"/>
            <a:ext cx="152098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v</a:t>
            </a:r>
          </a:p>
        </xdr:txBody>
      </xdr:sp>
      <xdr:cxnSp macro="">
        <xdr:nvCxnSpPr>
          <xdr:cNvPr id="7" name="Přímá spojovací čára 6"/>
          <xdr:cNvCxnSpPr/>
        </xdr:nvCxnSpPr>
        <xdr:spPr bwMode="auto">
          <a:xfrm flipV="1">
            <a:off x="897543" y="1374775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Přímá spojovací čára 7"/>
          <xdr:cNvCxnSpPr/>
        </xdr:nvCxnSpPr>
        <xdr:spPr bwMode="auto">
          <a:xfrm flipV="1">
            <a:off x="897543" y="1916113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987" name="AutoShape 9"/>
          <xdr:cNvSpPr>
            <a:spLocks noChangeArrowheads="1"/>
          </xdr:cNvSpPr>
        </xdr:nvSpPr>
        <xdr:spPr bwMode="auto">
          <a:xfrm flipV="1">
            <a:off x="403225" y="1374954"/>
            <a:ext cx="646715" cy="541919"/>
          </a:xfrm>
          <a:custGeom>
            <a:avLst/>
            <a:gdLst>
              <a:gd name="T0" fmla="*/ 16976270 w 21600"/>
              <a:gd name="T1" fmla="*/ 6773988 h 21600"/>
              <a:gd name="T2" fmla="*/ 9700725 w 21600"/>
              <a:gd name="T3" fmla="*/ 13547976 h 21600"/>
              <a:gd name="T4" fmla="*/ 2425181 w 21600"/>
              <a:gd name="T5" fmla="*/ 6773988 h 21600"/>
              <a:gd name="T6" fmla="*/ 9700725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99CCFF"/>
          </a:solidFill>
          <a:ln w="3175">
            <a:solidFill>
              <a:srgbClr val="0070C0"/>
            </a:solidFill>
            <a:miter lim="800000"/>
            <a:headEnd/>
            <a:tailEnd/>
          </a:ln>
        </xdr:spPr>
      </xdr:sp>
      <xdr:sp macro="" textlink="">
        <xdr:nvSpPr>
          <xdr:cNvPr id="37988" name="Line 10"/>
          <xdr:cNvSpPr>
            <a:spLocks noChangeShapeType="1"/>
          </xdr:cNvSpPr>
        </xdr:nvSpPr>
        <xdr:spPr bwMode="auto">
          <a:xfrm flipH="1">
            <a:off x="728014" y="1303281"/>
            <a:ext cx="0" cy="686430"/>
          </a:xfrm>
          <a:prstGeom prst="line">
            <a:avLst/>
          </a:prstGeom>
          <a:noFill/>
          <a:ln w="9525">
            <a:solidFill>
              <a:srgbClr val="0070C0"/>
            </a:solidFill>
            <a:prstDash val="lgDashDot"/>
            <a:round/>
            <a:headEnd/>
            <a:tailEnd/>
          </a:ln>
        </xdr:spPr>
      </xdr:sp>
    </xdr:grpSp>
    <xdr:clientData/>
  </xdr:twoCellAnchor>
  <xdr:twoCellAnchor>
    <xdr:from>
      <xdr:col>4</xdr:col>
      <xdr:colOff>9525</xdr:colOff>
      <xdr:row>8</xdr:row>
      <xdr:rowOff>190500</xdr:rowOff>
    </xdr:from>
    <xdr:to>
      <xdr:col>4</xdr:col>
      <xdr:colOff>190500</xdr:colOff>
      <xdr:row>9</xdr:row>
      <xdr:rowOff>180975</xdr:rowOff>
    </xdr:to>
    <xdr:sp macro="" textlink="">
      <xdr:nvSpPr>
        <xdr:cNvPr id="37978" name="Line 12"/>
        <xdr:cNvSpPr>
          <a:spLocks noChangeShapeType="1"/>
        </xdr:cNvSpPr>
      </xdr:nvSpPr>
      <xdr:spPr bwMode="auto">
        <a:xfrm flipH="1">
          <a:off x="2638425" y="1181100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  <xdr:twoCellAnchor>
    <xdr:from>
      <xdr:col>4</xdr:col>
      <xdr:colOff>9525</xdr:colOff>
      <xdr:row>10</xdr:row>
      <xdr:rowOff>190500</xdr:rowOff>
    </xdr:from>
    <xdr:to>
      <xdr:col>4</xdr:col>
      <xdr:colOff>190500</xdr:colOff>
      <xdr:row>11</xdr:row>
      <xdr:rowOff>180975</xdr:rowOff>
    </xdr:to>
    <xdr:sp macro="" textlink="">
      <xdr:nvSpPr>
        <xdr:cNvPr id="37979" name="Line 12"/>
        <xdr:cNvSpPr>
          <a:spLocks noChangeShapeType="1"/>
        </xdr:cNvSpPr>
      </xdr:nvSpPr>
      <xdr:spPr bwMode="auto">
        <a:xfrm flipH="1">
          <a:off x="2638425" y="1562100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  <xdr:twoCellAnchor>
    <xdr:from>
      <xdr:col>4</xdr:col>
      <xdr:colOff>9525</xdr:colOff>
      <xdr:row>9</xdr:row>
      <xdr:rowOff>190500</xdr:rowOff>
    </xdr:from>
    <xdr:to>
      <xdr:col>4</xdr:col>
      <xdr:colOff>190500</xdr:colOff>
      <xdr:row>10</xdr:row>
      <xdr:rowOff>180975</xdr:rowOff>
    </xdr:to>
    <xdr:sp macro="" textlink="">
      <xdr:nvSpPr>
        <xdr:cNvPr id="37980" name="Line 12"/>
        <xdr:cNvSpPr>
          <a:spLocks noChangeShapeType="1"/>
        </xdr:cNvSpPr>
      </xdr:nvSpPr>
      <xdr:spPr bwMode="auto">
        <a:xfrm flipH="1">
          <a:off x="2638425" y="1371600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2</xdr:col>
      <xdr:colOff>114300</xdr:colOff>
      <xdr:row>13</xdr:row>
      <xdr:rowOff>123825</xdr:rowOff>
    </xdr:to>
    <xdr:grpSp>
      <xdr:nvGrpSpPr>
        <xdr:cNvPr id="38975" name="Skupina 1"/>
        <xdr:cNvGrpSpPr>
          <a:grpSpLocks/>
        </xdr:cNvGrpSpPr>
      </xdr:nvGrpSpPr>
      <xdr:grpSpPr bwMode="auto">
        <a:xfrm>
          <a:off x="403225" y="1174750"/>
          <a:ext cx="798513" cy="885825"/>
          <a:chOff x="403225" y="1174750"/>
          <a:chExt cx="798513" cy="885825"/>
        </a:xfrm>
      </xdr:grpSpPr>
      <xdr:sp macro="" textlink="">
        <xdr:nvSpPr>
          <xdr:cNvPr id="3" name="Text Box 13"/>
          <xdr:cNvSpPr txBox="1">
            <a:spLocks noChangeArrowheads="1"/>
          </xdr:cNvSpPr>
        </xdr:nvSpPr>
        <xdr:spPr bwMode="auto">
          <a:xfrm>
            <a:off x="716927" y="1174750"/>
            <a:ext cx="180616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2</a:t>
            </a:r>
          </a:p>
        </xdr:txBody>
      </xdr:sp>
      <xdr:sp macro="" textlink="">
        <xdr:nvSpPr>
          <xdr:cNvPr id="38979" name="Line 11"/>
          <xdr:cNvSpPr>
            <a:spLocks noChangeShapeType="1"/>
          </xdr:cNvSpPr>
        </xdr:nvSpPr>
        <xdr:spPr bwMode="auto">
          <a:xfrm>
            <a:off x="1184754" y="1374942"/>
            <a:ext cx="0" cy="541919"/>
          </a:xfrm>
          <a:prstGeom prst="line">
            <a:avLst/>
          </a:prstGeom>
          <a:noFill/>
          <a:ln w="3175">
            <a:solidFill>
              <a:srgbClr val="0070C0"/>
            </a:solidFill>
            <a:round/>
            <a:headEnd type="stealth" w="med" len="med"/>
            <a:tailEnd type="stealth" w="med" len="med"/>
          </a:ln>
        </xdr:spPr>
      </xdr:sp>
      <xdr:sp macro="" textlink="">
        <xdr:nvSpPr>
          <xdr:cNvPr id="5" name="Text Box 12"/>
          <xdr:cNvSpPr txBox="1">
            <a:spLocks noChangeArrowheads="1"/>
          </xdr:cNvSpPr>
        </xdr:nvSpPr>
        <xdr:spPr bwMode="auto">
          <a:xfrm>
            <a:off x="574335" y="1879600"/>
            <a:ext cx="171110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1</a:t>
            </a:r>
          </a:p>
        </xdr:txBody>
      </xdr:sp>
      <xdr:sp macro="" textlink="">
        <xdr:nvSpPr>
          <xdr:cNvPr id="6" name="Text Box 14"/>
          <xdr:cNvSpPr txBox="1">
            <a:spLocks noChangeArrowheads="1"/>
          </xdr:cNvSpPr>
        </xdr:nvSpPr>
        <xdr:spPr bwMode="auto">
          <a:xfrm>
            <a:off x="1049640" y="1517650"/>
            <a:ext cx="152098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v</a:t>
            </a:r>
          </a:p>
        </xdr:txBody>
      </xdr:sp>
      <xdr:cxnSp macro="">
        <xdr:nvCxnSpPr>
          <xdr:cNvPr id="7" name="Přímá spojovací čára 6"/>
          <xdr:cNvCxnSpPr/>
        </xdr:nvCxnSpPr>
        <xdr:spPr bwMode="auto">
          <a:xfrm flipV="1">
            <a:off x="897543" y="1374775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Přímá spojovací čára 7"/>
          <xdr:cNvCxnSpPr/>
        </xdr:nvCxnSpPr>
        <xdr:spPr bwMode="auto">
          <a:xfrm flipV="1">
            <a:off x="897543" y="1916113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984" name="AutoShape 9"/>
          <xdr:cNvSpPr>
            <a:spLocks noChangeArrowheads="1"/>
          </xdr:cNvSpPr>
        </xdr:nvSpPr>
        <xdr:spPr bwMode="auto">
          <a:xfrm flipV="1">
            <a:off x="403225" y="1374954"/>
            <a:ext cx="646715" cy="541919"/>
          </a:xfrm>
          <a:custGeom>
            <a:avLst/>
            <a:gdLst>
              <a:gd name="T0" fmla="*/ 16976270 w 21600"/>
              <a:gd name="T1" fmla="*/ 6773988 h 21600"/>
              <a:gd name="T2" fmla="*/ 9700725 w 21600"/>
              <a:gd name="T3" fmla="*/ 13547976 h 21600"/>
              <a:gd name="T4" fmla="*/ 2425181 w 21600"/>
              <a:gd name="T5" fmla="*/ 6773988 h 21600"/>
              <a:gd name="T6" fmla="*/ 9700725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99CCFF"/>
          </a:solidFill>
          <a:ln w="3175">
            <a:solidFill>
              <a:srgbClr val="0070C0"/>
            </a:solidFill>
            <a:miter lim="800000"/>
            <a:headEnd/>
            <a:tailEnd/>
          </a:ln>
        </xdr:spPr>
      </xdr:sp>
      <xdr:sp macro="" textlink="">
        <xdr:nvSpPr>
          <xdr:cNvPr id="38985" name="Line 10"/>
          <xdr:cNvSpPr>
            <a:spLocks noChangeShapeType="1"/>
          </xdr:cNvSpPr>
        </xdr:nvSpPr>
        <xdr:spPr bwMode="auto">
          <a:xfrm flipH="1">
            <a:off x="728014" y="1303281"/>
            <a:ext cx="0" cy="686430"/>
          </a:xfrm>
          <a:prstGeom prst="line">
            <a:avLst/>
          </a:prstGeom>
          <a:noFill/>
          <a:ln w="9525">
            <a:solidFill>
              <a:srgbClr val="0070C0"/>
            </a:solidFill>
            <a:prstDash val="lgDashDot"/>
            <a:round/>
            <a:headEnd/>
            <a:tailEnd/>
          </a:ln>
        </xdr:spPr>
      </xdr:sp>
    </xdr:grpSp>
    <xdr:clientData/>
  </xdr:twoCellAnchor>
  <xdr:twoCellAnchor>
    <xdr:from>
      <xdr:col>4</xdr:col>
      <xdr:colOff>9525</xdr:colOff>
      <xdr:row>13</xdr:row>
      <xdr:rowOff>9525</xdr:rowOff>
    </xdr:from>
    <xdr:to>
      <xdr:col>5</xdr:col>
      <xdr:colOff>752475</xdr:colOff>
      <xdr:row>18</xdr:row>
      <xdr:rowOff>171450</xdr:rowOff>
    </xdr:to>
    <xdr:sp macro="" textlink="">
      <xdr:nvSpPr>
        <xdr:cNvPr id="38976" name="Line 15"/>
        <xdr:cNvSpPr>
          <a:spLocks noChangeShapeType="1"/>
        </xdr:cNvSpPr>
      </xdr:nvSpPr>
      <xdr:spPr bwMode="auto">
        <a:xfrm>
          <a:off x="2638425" y="1952625"/>
          <a:ext cx="1514475" cy="1114425"/>
        </a:xfrm>
        <a:prstGeom prst="line">
          <a:avLst/>
        </a:prstGeom>
        <a:noFill/>
        <a:ln w="3175">
          <a:solidFill>
            <a:srgbClr val="0070C0"/>
          </a:solidFill>
          <a:round/>
          <a:headEnd/>
          <a:tailEnd type="stealth" w="med" len="med"/>
        </a:ln>
      </xdr:spPr>
    </xdr:sp>
    <xdr:clientData/>
  </xdr:twoCellAnchor>
  <xdr:twoCellAnchor>
    <xdr:from>
      <xdr:col>7</xdr:col>
      <xdr:colOff>9525</xdr:colOff>
      <xdr:row>17</xdr:row>
      <xdr:rowOff>180975</xdr:rowOff>
    </xdr:from>
    <xdr:to>
      <xdr:col>7</xdr:col>
      <xdr:colOff>190500</xdr:colOff>
      <xdr:row>18</xdr:row>
      <xdr:rowOff>171450</xdr:rowOff>
    </xdr:to>
    <xdr:sp macro="" textlink="">
      <xdr:nvSpPr>
        <xdr:cNvPr id="38977" name="Line 12"/>
        <xdr:cNvSpPr>
          <a:spLocks noChangeShapeType="1"/>
        </xdr:cNvSpPr>
      </xdr:nvSpPr>
      <xdr:spPr bwMode="auto">
        <a:xfrm flipH="1">
          <a:off x="4953000" y="2886075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2</xdr:col>
      <xdr:colOff>114300</xdr:colOff>
      <xdr:row>13</xdr:row>
      <xdr:rowOff>123825</xdr:rowOff>
    </xdr:to>
    <xdr:grpSp>
      <xdr:nvGrpSpPr>
        <xdr:cNvPr id="39962" name="Skupina 1"/>
        <xdr:cNvGrpSpPr>
          <a:grpSpLocks/>
        </xdr:cNvGrpSpPr>
      </xdr:nvGrpSpPr>
      <xdr:grpSpPr bwMode="auto">
        <a:xfrm>
          <a:off x="403225" y="1174750"/>
          <a:ext cx="798513" cy="885825"/>
          <a:chOff x="403225" y="1174750"/>
          <a:chExt cx="798513" cy="885825"/>
        </a:xfrm>
      </xdr:grpSpPr>
      <xdr:sp macro="" textlink="">
        <xdr:nvSpPr>
          <xdr:cNvPr id="3" name="Text Box 13"/>
          <xdr:cNvSpPr txBox="1">
            <a:spLocks noChangeArrowheads="1"/>
          </xdr:cNvSpPr>
        </xdr:nvSpPr>
        <xdr:spPr bwMode="auto">
          <a:xfrm>
            <a:off x="716927" y="1174750"/>
            <a:ext cx="180616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2</a:t>
            </a:r>
          </a:p>
        </xdr:txBody>
      </xdr:sp>
      <xdr:sp macro="" textlink="">
        <xdr:nvSpPr>
          <xdr:cNvPr id="39967" name="Line 11"/>
          <xdr:cNvSpPr>
            <a:spLocks noChangeShapeType="1"/>
          </xdr:cNvSpPr>
        </xdr:nvSpPr>
        <xdr:spPr bwMode="auto">
          <a:xfrm>
            <a:off x="1184754" y="1374942"/>
            <a:ext cx="0" cy="541919"/>
          </a:xfrm>
          <a:prstGeom prst="line">
            <a:avLst/>
          </a:prstGeom>
          <a:noFill/>
          <a:ln w="3175">
            <a:solidFill>
              <a:srgbClr val="0070C0"/>
            </a:solidFill>
            <a:round/>
            <a:headEnd type="stealth" w="med" len="med"/>
            <a:tailEnd type="stealth" w="med" len="med"/>
          </a:ln>
        </xdr:spPr>
      </xdr:sp>
      <xdr:sp macro="" textlink="">
        <xdr:nvSpPr>
          <xdr:cNvPr id="5" name="Text Box 12"/>
          <xdr:cNvSpPr txBox="1">
            <a:spLocks noChangeArrowheads="1"/>
          </xdr:cNvSpPr>
        </xdr:nvSpPr>
        <xdr:spPr bwMode="auto">
          <a:xfrm>
            <a:off x="574335" y="1879600"/>
            <a:ext cx="171110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r</a:t>
            </a:r>
            <a:r>
              <a:rPr lang="cs-CZ" sz="1000" b="0" i="0" u="none" strike="noStrike" baseline="-25000">
                <a:solidFill>
                  <a:srgbClr val="0070C0"/>
                </a:solidFill>
                <a:latin typeface="+mn-lt"/>
                <a:cs typeface="Arial"/>
              </a:rPr>
              <a:t>1</a:t>
            </a:r>
          </a:p>
        </xdr:txBody>
      </xdr:sp>
      <xdr:sp macro="" textlink="">
        <xdr:nvSpPr>
          <xdr:cNvPr id="6" name="Text Box 14"/>
          <xdr:cNvSpPr txBox="1">
            <a:spLocks noChangeArrowheads="1"/>
          </xdr:cNvSpPr>
        </xdr:nvSpPr>
        <xdr:spPr bwMode="auto">
          <a:xfrm>
            <a:off x="1049640" y="1517650"/>
            <a:ext cx="152098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cs-CZ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v</a:t>
            </a:r>
          </a:p>
        </xdr:txBody>
      </xdr:sp>
      <xdr:cxnSp macro="">
        <xdr:nvCxnSpPr>
          <xdr:cNvPr id="7" name="Přímá spojovací čára 6"/>
          <xdr:cNvCxnSpPr/>
        </xdr:nvCxnSpPr>
        <xdr:spPr bwMode="auto">
          <a:xfrm flipV="1">
            <a:off x="897543" y="1374775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Přímá spojovací čára 7"/>
          <xdr:cNvCxnSpPr/>
        </xdr:nvCxnSpPr>
        <xdr:spPr bwMode="auto">
          <a:xfrm flipV="1">
            <a:off x="897543" y="1916113"/>
            <a:ext cx="285183" cy="0"/>
          </a:xfrm>
          <a:prstGeom prst="line">
            <a:avLst/>
          </a:prstGeom>
          <a:ln w="31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972" name="AutoShape 9"/>
          <xdr:cNvSpPr>
            <a:spLocks noChangeArrowheads="1"/>
          </xdr:cNvSpPr>
        </xdr:nvSpPr>
        <xdr:spPr bwMode="auto">
          <a:xfrm flipV="1">
            <a:off x="403225" y="1374954"/>
            <a:ext cx="646715" cy="541919"/>
          </a:xfrm>
          <a:custGeom>
            <a:avLst/>
            <a:gdLst>
              <a:gd name="T0" fmla="*/ 16976270 w 21600"/>
              <a:gd name="T1" fmla="*/ 6773988 h 21600"/>
              <a:gd name="T2" fmla="*/ 9700725 w 21600"/>
              <a:gd name="T3" fmla="*/ 13547976 h 21600"/>
              <a:gd name="T4" fmla="*/ 2425181 w 21600"/>
              <a:gd name="T5" fmla="*/ 6773988 h 21600"/>
              <a:gd name="T6" fmla="*/ 9700725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99CCFF"/>
          </a:solidFill>
          <a:ln w="3175">
            <a:solidFill>
              <a:srgbClr val="0070C0"/>
            </a:solidFill>
            <a:miter lim="800000"/>
            <a:headEnd/>
            <a:tailEnd/>
          </a:ln>
        </xdr:spPr>
      </xdr:sp>
      <xdr:sp macro="" textlink="">
        <xdr:nvSpPr>
          <xdr:cNvPr id="39973" name="Line 10"/>
          <xdr:cNvSpPr>
            <a:spLocks noChangeShapeType="1"/>
          </xdr:cNvSpPr>
        </xdr:nvSpPr>
        <xdr:spPr bwMode="auto">
          <a:xfrm flipH="1">
            <a:off x="728014" y="1303281"/>
            <a:ext cx="0" cy="686430"/>
          </a:xfrm>
          <a:prstGeom prst="line">
            <a:avLst/>
          </a:prstGeom>
          <a:noFill/>
          <a:ln w="9525">
            <a:solidFill>
              <a:srgbClr val="0070C0"/>
            </a:solidFill>
            <a:prstDash val="lgDashDot"/>
            <a:round/>
            <a:headEnd/>
            <a:tailEnd/>
          </a:ln>
        </xdr:spPr>
      </xdr:sp>
    </xdr:grpSp>
    <xdr:clientData/>
  </xdr:twoCellAnchor>
  <xdr:twoCellAnchor>
    <xdr:from>
      <xdr:col>7</xdr:col>
      <xdr:colOff>9525</xdr:colOff>
      <xdr:row>17</xdr:row>
      <xdr:rowOff>180975</xdr:rowOff>
    </xdr:from>
    <xdr:to>
      <xdr:col>7</xdr:col>
      <xdr:colOff>190500</xdr:colOff>
      <xdr:row>18</xdr:row>
      <xdr:rowOff>171450</xdr:rowOff>
    </xdr:to>
    <xdr:sp macro="" textlink="">
      <xdr:nvSpPr>
        <xdr:cNvPr id="39963" name="Line 12"/>
        <xdr:cNvSpPr>
          <a:spLocks noChangeShapeType="1"/>
        </xdr:cNvSpPr>
      </xdr:nvSpPr>
      <xdr:spPr bwMode="auto">
        <a:xfrm flipH="1">
          <a:off x="4953000" y="2886075"/>
          <a:ext cx="180975" cy="180975"/>
        </a:xfrm>
        <a:prstGeom prst="line">
          <a:avLst/>
        </a:prstGeom>
        <a:noFill/>
        <a:ln w="3175">
          <a:solidFill>
            <a:srgbClr val="FF0000"/>
          </a:solidFill>
          <a:round/>
          <a:headEnd/>
          <a:tailEnd type="stealth" w="med" len="med"/>
        </a:ln>
      </xdr:spPr>
    </xdr:sp>
    <xdr:clientData/>
  </xdr:twoCellAnchor>
  <xdr:twoCellAnchor>
    <xdr:from>
      <xdr:col>4</xdr:col>
      <xdr:colOff>9525</xdr:colOff>
      <xdr:row>13</xdr:row>
      <xdr:rowOff>9525</xdr:rowOff>
    </xdr:from>
    <xdr:to>
      <xdr:col>5</xdr:col>
      <xdr:colOff>752475</xdr:colOff>
      <xdr:row>18</xdr:row>
      <xdr:rowOff>171450</xdr:rowOff>
    </xdr:to>
    <xdr:sp macro="" textlink="">
      <xdr:nvSpPr>
        <xdr:cNvPr id="39964" name="Line 15"/>
        <xdr:cNvSpPr>
          <a:spLocks noChangeShapeType="1"/>
        </xdr:cNvSpPr>
      </xdr:nvSpPr>
      <xdr:spPr bwMode="auto">
        <a:xfrm>
          <a:off x="2638425" y="1952625"/>
          <a:ext cx="1514475" cy="1114425"/>
        </a:xfrm>
        <a:prstGeom prst="line">
          <a:avLst/>
        </a:prstGeom>
        <a:noFill/>
        <a:ln w="3175">
          <a:solidFill>
            <a:srgbClr val="0070C0"/>
          </a:solidFill>
          <a:round/>
          <a:headEnd/>
          <a:tailEnd type="stealth" w="med" len="med"/>
        </a:ln>
      </xdr:spPr>
    </xdr:sp>
    <xdr:clientData/>
  </xdr:twoCellAnchor>
  <xdr:twoCellAnchor>
    <xdr:from>
      <xdr:col>4</xdr:col>
      <xdr:colOff>9525</xdr:colOff>
      <xdr:row>11</xdr:row>
      <xdr:rowOff>9525</xdr:rowOff>
    </xdr:from>
    <xdr:to>
      <xdr:col>5</xdr:col>
      <xdr:colOff>752475</xdr:colOff>
      <xdr:row>18</xdr:row>
      <xdr:rowOff>171450</xdr:rowOff>
    </xdr:to>
    <xdr:sp macro="" textlink="">
      <xdr:nvSpPr>
        <xdr:cNvPr id="39965" name="Line 15"/>
        <xdr:cNvSpPr>
          <a:spLocks noChangeShapeType="1"/>
        </xdr:cNvSpPr>
      </xdr:nvSpPr>
      <xdr:spPr bwMode="auto">
        <a:xfrm>
          <a:off x="2638425" y="1571625"/>
          <a:ext cx="1514475" cy="1495425"/>
        </a:xfrm>
        <a:prstGeom prst="line">
          <a:avLst/>
        </a:prstGeom>
        <a:noFill/>
        <a:ln w="3175">
          <a:solidFill>
            <a:srgbClr val="0070C0"/>
          </a:solidFill>
          <a:round/>
          <a:headEnd/>
          <a:tailEnd type="stealth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7.bin"/><Relationship Id="rId5" Type="http://schemas.openxmlformats.org/officeDocument/2006/relationships/oleObject" Target="../embeddings/oleObject6.bin"/><Relationship Id="rId4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1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5.bin"/><Relationship Id="rId5" Type="http://schemas.openxmlformats.org/officeDocument/2006/relationships/oleObject" Target="../embeddings/oleObject14.bin"/><Relationship Id="rId4" Type="http://schemas.openxmlformats.org/officeDocument/2006/relationships/oleObject" Target="../embeddings/oleObject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20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9.bin"/><Relationship Id="rId5" Type="http://schemas.openxmlformats.org/officeDocument/2006/relationships/oleObject" Target="../embeddings/oleObject18.bin"/><Relationship Id="rId4" Type="http://schemas.openxmlformats.org/officeDocument/2006/relationships/oleObject" Target="../embeddings/oleObject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24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3.bin"/><Relationship Id="rId5" Type="http://schemas.openxmlformats.org/officeDocument/2006/relationships/oleObject" Target="../embeddings/oleObject22.bin"/><Relationship Id="rId4" Type="http://schemas.openxmlformats.org/officeDocument/2006/relationships/oleObject" Target="../embeddings/oleObject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28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7.bin"/><Relationship Id="rId5" Type="http://schemas.openxmlformats.org/officeDocument/2006/relationships/oleObject" Target="../embeddings/oleObject26.bin"/><Relationship Id="rId4" Type="http://schemas.openxmlformats.org/officeDocument/2006/relationships/oleObject" Target="../embeddings/oleObject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32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31.bin"/><Relationship Id="rId5" Type="http://schemas.openxmlformats.org/officeDocument/2006/relationships/oleObject" Target="../embeddings/oleObject30.bin"/><Relationship Id="rId4" Type="http://schemas.openxmlformats.org/officeDocument/2006/relationships/oleObject" Target="../embeddings/oleObject2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="120" workbookViewId="0">
      <selection sqref="A1:B1"/>
    </sheetView>
  </sheetViews>
  <sheetFormatPr defaultColWidth="10.7109375" defaultRowHeight="15" customHeight="1"/>
  <cols>
    <col min="1" max="1" width="4.7109375" style="2" customWidth="1"/>
    <col min="2" max="8" width="11.5703125" style="2" customWidth="1"/>
    <col min="9" max="16384" width="10.7109375" style="2"/>
  </cols>
  <sheetData>
    <row r="1" spans="1:8" ht="15" customHeight="1">
      <c r="A1" s="53" t="s">
        <v>62</v>
      </c>
      <c r="B1" s="53"/>
      <c r="G1" s="1"/>
      <c r="H1" s="3"/>
    </row>
    <row r="2" spans="1:8" ht="4.5" customHeight="1" thickBot="1"/>
    <row r="3" spans="1:8" ht="4.5" customHeight="1">
      <c r="A3" s="17"/>
      <c r="B3" s="18"/>
      <c r="C3" s="18"/>
      <c r="D3" s="18"/>
      <c r="E3" s="18"/>
      <c r="F3" s="18"/>
      <c r="G3" s="18"/>
      <c r="H3" s="19"/>
    </row>
    <row r="4" spans="1:8" ht="15" customHeight="1">
      <c r="A4" s="47" t="s">
        <v>44</v>
      </c>
      <c r="B4" s="48"/>
      <c r="C4" s="48"/>
      <c r="D4" s="48"/>
      <c r="E4" s="48"/>
      <c r="F4" s="48"/>
      <c r="G4" s="48"/>
      <c r="H4" s="49"/>
    </row>
    <row r="5" spans="1:8" ht="4.5" customHeight="1">
      <c r="A5" s="20"/>
      <c r="B5" s="4"/>
      <c r="C5" s="4"/>
      <c r="D5" s="4"/>
      <c r="E5" s="4"/>
      <c r="F5" s="4"/>
      <c r="G5" s="4"/>
      <c r="H5" s="21"/>
    </row>
    <row r="6" spans="1:8" ht="15" customHeight="1">
      <c r="A6" s="50" t="s">
        <v>8</v>
      </c>
      <c r="B6" s="51"/>
      <c r="C6" s="51"/>
      <c r="D6" s="51"/>
      <c r="E6" s="51"/>
      <c r="F6" s="51"/>
      <c r="G6" s="51"/>
      <c r="H6" s="52"/>
    </row>
    <row r="7" spans="1:8" ht="4.5" customHeight="1" thickBot="1">
      <c r="A7" s="22"/>
      <c r="B7" s="23"/>
      <c r="C7" s="23"/>
      <c r="D7" s="23"/>
      <c r="E7" s="23"/>
      <c r="F7" s="23"/>
      <c r="G7" s="23"/>
      <c r="H7" s="24"/>
    </row>
    <row r="9" spans="1:8" ht="15" customHeight="1">
      <c r="A9" s="25" t="s">
        <v>14</v>
      </c>
      <c r="B9" s="2" t="s">
        <v>64</v>
      </c>
    </row>
    <row r="10" spans="1:8" ht="15" customHeight="1">
      <c r="A10" s="5"/>
    </row>
    <row r="11" spans="1:8" ht="15" customHeight="1">
      <c r="C11" s="12" t="s">
        <v>9</v>
      </c>
      <c r="D11" s="6">
        <v>25</v>
      </c>
      <c r="E11" s="2" t="s">
        <v>4</v>
      </c>
      <c r="G11" s="13"/>
    </row>
    <row r="12" spans="1:8" ht="15" customHeight="1">
      <c r="C12" s="12" t="s">
        <v>10</v>
      </c>
      <c r="D12" s="6">
        <v>10</v>
      </c>
      <c r="E12" s="2" t="s">
        <v>4</v>
      </c>
      <c r="G12" s="7"/>
    </row>
    <row r="13" spans="1:8" ht="15" customHeight="1">
      <c r="C13" s="12" t="s">
        <v>0</v>
      </c>
      <c r="D13" s="6">
        <v>30</v>
      </c>
      <c r="E13" s="2" t="s">
        <v>4</v>
      </c>
      <c r="G13" s="7"/>
    </row>
    <row r="14" spans="1:8" ht="15" customHeight="1">
      <c r="A14" s="8"/>
    </row>
    <row r="15" spans="1:8" ht="15" customHeight="1">
      <c r="A15" s="8"/>
    </row>
    <row r="16" spans="1:8" ht="15" customHeight="1">
      <c r="F16" s="12" t="s">
        <v>1</v>
      </c>
      <c r="G16" s="26">
        <f>SQRT(D13^2+(D11-D12)^2)</f>
        <v>33.541019662496844</v>
      </c>
      <c r="H16" s="2" t="s">
        <v>4</v>
      </c>
    </row>
    <row r="18" spans="1:8" ht="15" customHeight="1">
      <c r="F18" s="12" t="s">
        <v>2</v>
      </c>
      <c r="G18" s="26">
        <f>PI()*(D11^2+D12^2+G16*(D11+D12))</f>
        <v>5965.6824076489811</v>
      </c>
      <c r="H18" s="2" t="s">
        <v>11</v>
      </c>
    </row>
    <row r="19" spans="1:8" ht="15" customHeight="1">
      <c r="F19" s="12"/>
      <c r="G19" s="14"/>
    </row>
    <row r="20" spans="1:8" ht="15" customHeight="1">
      <c r="F20" s="12" t="s">
        <v>3</v>
      </c>
      <c r="G20" s="26">
        <f>(PI()*D13*(D11^2+D12^2+D11*D12))/3</f>
        <v>30630.528372500481</v>
      </c>
      <c r="H20" s="2" t="s">
        <v>12</v>
      </c>
    </row>
    <row r="22" spans="1:8" ht="15" customHeight="1">
      <c r="A22" s="25" t="s">
        <v>15</v>
      </c>
      <c r="B22" s="46" t="s">
        <v>65</v>
      </c>
    </row>
    <row r="24" spans="1:8" ht="15" customHeight="1">
      <c r="C24" s="12" t="s">
        <v>16</v>
      </c>
      <c r="D24" s="15">
        <v>1250</v>
      </c>
      <c r="E24" s="2" t="s">
        <v>13</v>
      </c>
      <c r="F24" s="12" t="s">
        <v>5</v>
      </c>
      <c r="G24" s="27">
        <f>G20*D24/POWER(10,9)</f>
        <v>3.8288160465625602E-2</v>
      </c>
      <c r="H24" s="2" t="s">
        <v>6</v>
      </c>
    </row>
    <row r="25" spans="1:8" ht="15" customHeight="1" thickBot="1">
      <c r="A25" s="23"/>
      <c r="B25" s="23"/>
      <c r="C25" s="23"/>
      <c r="D25" s="23"/>
      <c r="E25" s="23"/>
      <c r="F25" s="23"/>
      <c r="G25" s="23"/>
      <c r="H25" s="23"/>
    </row>
    <row r="26" spans="1:8" s="4" customFormat="1" ht="4.5" customHeight="1">
      <c r="C26" s="9"/>
      <c r="D26" s="9"/>
      <c r="E26" s="9"/>
      <c r="F26" s="9"/>
      <c r="G26" s="9"/>
      <c r="H26" s="9"/>
    </row>
    <row r="27" spans="1:8" ht="15" customHeight="1">
      <c r="A27" s="28" t="s">
        <v>20</v>
      </c>
    </row>
    <row r="28" spans="1:8" ht="4.5" customHeight="1">
      <c r="A28" s="5"/>
    </row>
    <row r="29" spans="1:8" ht="15" customHeight="1">
      <c r="A29" s="25" t="s">
        <v>17</v>
      </c>
      <c r="B29" s="16" t="s">
        <v>18</v>
      </c>
      <c r="C29" s="5"/>
      <c r="D29" s="5"/>
      <c r="E29" s="5"/>
      <c r="F29" s="5"/>
      <c r="G29" s="5"/>
    </row>
    <row r="30" spans="1:8" ht="15" customHeight="1">
      <c r="A30" s="25" t="s">
        <v>17</v>
      </c>
      <c r="B30" s="16" t="s">
        <v>19</v>
      </c>
      <c r="F30" s="5"/>
      <c r="G30" s="5"/>
    </row>
    <row r="31" spans="1:8" ht="15" customHeight="1">
      <c r="A31" s="25" t="s">
        <v>17</v>
      </c>
      <c r="B31" s="16" t="s">
        <v>36</v>
      </c>
      <c r="F31" s="5"/>
      <c r="G31" s="5"/>
      <c r="H31" s="5"/>
    </row>
    <row r="32" spans="1:8" ht="15" customHeight="1">
      <c r="A32" s="28"/>
      <c r="B32" s="11"/>
      <c r="F32" s="5"/>
      <c r="G32" s="5"/>
    </row>
    <row r="33" spans="1:8" ht="15" customHeight="1">
      <c r="A33" s="28"/>
      <c r="B33" s="11"/>
      <c r="F33" s="5"/>
      <c r="G33" s="5"/>
    </row>
    <row r="36" spans="1:8" ht="4.5" customHeight="1" thickBot="1">
      <c r="A36" s="23"/>
      <c r="B36" s="23"/>
      <c r="C36" s="23"/>
      <c r="D36" s="23"/>
      <c r="E36" s="23"/>
      <c r="F36" s="23"/>
      <c r="G36" s="23"/>
      <c r="H36" s="23"/>
    </row>
    <row r="37" spans="1:8" ht="15" customHeight="1">
      <c r="A37" s="4"/>
      <c r="B37" s="4"/>
      <c r="C37" s="9"/>
      <c r="D37" s="9"/>
      <c r="E37" s="9"/>
      <c r="F37" s="9"/>
      <c r="G37" s="9"/>
      <c r="H37" s="9"/>
    </row>
  </sheetData>
  <sheetProtection selectLockedCells="1"/>
  <mergeCells count="3">
    <mergeCell ref="A4:H4"/>
    <mergeCell ref="A6:H6"/>
    <mergeCell ref="A1:B1"/>
  </mergeCells>
  <phoneticPr fontId="1" type="noConversion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drawing r:id="rId2"/>
  <legacyDrawing r:id="rId3"/>
  <oleObjects>
    <oleObject progId="Equation.3" shapeId="11292" r:id="rId4"/>
    <oleObject progId="Equation.3" shapeId="11293" r:id="rId5"/>
    <oleObject progId="Equation.3" shapeId="11294" r:id="rId6"/>
    <oleObject progId="Equation.3" shapeId="11295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120" zoomScaleNormal="120" workbookViewId="0">
      <selection sqref="A1:B1"/>
    </sheetView>
  </sheetViews>
  <sheetFormatPr defaultColWidth="10.7109375" defaultRowHeight="15" customHeight="1"/>
  <cols>
    <col min="1" max="1" width="4.7109375" style="2" customWidth="1"/>
    <col min="2" max="8" width="11.5703125" style="2" customWidth="1"/>
    <col min="9" max="16384" width="10.7109375" style="2"/>
  </cols>
  <sheetData>
    <row r="1" spans="1:8" ht="15" customHeight="1">
      <c r="A1" s="53" t="s">
        <v>62</v>
      </c>
      <c r="B1" s="53"/>
      <c r="G1" s="1"/>
      <c r="H1" s="3"/>
    </row>
    <row r="2" spans="1:8" ht="4.5" customHeight="1" thickBot="1"/>
    <row r="3" spans="1:8" ht="4.5" customHeight="1">
      <c r="A3" s="17"/>
      <c r="B3" s="18"/>
      <c r="C3" s="18"/>
      <c r="D3" s="18"/>
      <c r="E3" s="18"/>
      <c r="F3" s="18"/>
      <c r="G3" s="18"/>
      <c r="H3" s="19"/>
    </row>
    <row r="4" spans="1:8" ht="15" customHeight="1">
      <c r="A4" s="47" t="s">
        <v>44</v>
      </c>
      <c r="B4" s="48"/>
      <c r="C4" s="48"/>
      <c r="D4" s="48"/>
      <c r="E4" s="48"/>
      <c r="F4" s="48"/>
      <c r="G4" s="48"/>
      <c r="H4" s="49"/>
    </row>
    <row r="5" spans="1:8" ht="4.5" customHeight="1">
      <c r="A5" s="20"/>
      <c r="B5" s="4"/>
      <c r="C5" s="4"/>
      <c r="D5" s="4"/>
      <c r="E5" s="4"/>
      <c r="F5" s="4"/>
      <c r="G5" s="4"/>
      <c r="H5" s="21"/>
    </row>
    <row r="6" spans="1:8" ht="15" customHeight="1">
      <c r="A6" s="50" t="s">
        <v>40</v>
      </c>
      <c r="B6" s="51"/>
      <c r="C6" s="51"/>
      <c r="D6" s="51"/>
      <c r="E6" s="51"/>
      <c r="F6" s="51"/>
      <c r="G6" s="51"/>
      <c r="H6" s="52"/>
    </row>
    <row r="7" spans="1:8" ht="4.5" customHeight="1" thickBot="1">
      <c r="A7" s="22"/>
      <c r="B7" s="23"/>
      <c r="C7" s="23"/>
      <c r="D7" s="23"/>
      <c r="E7" s="23"/>
      <c r="F7" s="23"/>
      <c r="G7" s="23"/>
      <c r="H7" s="24"/>
    </row>
    <row r="9" spans="1:8" ht="15" customHeight="1">
      <c r="A9" s="25" t="s">
        <v>14</v>
      </c>
      <c r="B9" s="2" t="s">
        <v>64</v>
      </c>
    </row>
    <row r="10" spans="1:8" ht="15" customHeight="1">
      <c r="A10" s="5"/>
    </row>
    <row r="11" spans="1:8" ht="15" customHeight="1">
      <c r="C11" s="12" t="s">
        <v>9</v>
      </c>
      <c r="D11" s="6">
        <v>25</v>
      </c>
      <c r="E11" s="2" t="s">
        <v>4</v>
      </c>
      <c r="G11" s="13"/>
    </row>
    <row r="12" spans="1:8" ht="15" customHeight="1">
      <c r="C12" s="12" t="s">
        <v>10</v>
      </c>
      <c r="D12" s="6">
        <v>10</v>
      </c>
      <c r="E12" s="2" t="s">
        <v>4</v>
      </c>
      <c r="G12" s="7"/>
    </row>
    <row r="13" spans="1:8" ht="15" customHeight="1">
      <c r="C13" s="12" t="s">
        <v>0</v>
      </c>
      <c r="D13" s="6">
        <v>30</v>
      </c>
      <c r="E13" s="2" t="s">
        <v>4</v>
      </c>
      <c r="G13" s="7"/>
    </row>
    <row r="14" spans="1:8" ht="15" customHeight="1">
      <c r="A14" s="8"/>
    </row>
    <row r="15" spans="1:8" ht="15" customHeight="1">
      <c r="A15" s="8"/>
    </row>
    <row r="16" spans="1:8" ht="15" customHeight="1">
      <c r="F16" s="12" t="s">
        <v>1</v>
      </c>
      <c r="G16" s="26">
        <f>SQRT(D13^2+(D11-D12)^2)</f>
        <v>33.541019662496844</v>
      </c>
      <c r="H16" s="2" t="s">
        <v>4</v>
      </c>
    </row>
    <row r="18" spans="1:9" ht="15" customHeight="1">
      <c r="F18" s="12" t="s">
        <v>2</v>
      </c>
      <c r="G18" s="26">
        <f>PI()*(D11^2+D12^2+G16*(D11+D12))</f>
        <v>5965.6824076489811</v>
      </c>
      <c r="H18" s="2" t="s">
        <v>11</v>
      </c>
    </row>
    <row r="19" spans="1:9" ht="15" customHeight="1">
      <c r="F19" s="12"/>
      <c r="G19" s="14"/>
    </row>
    <row r="20" spans="1:9" ht="15" customHeight="1">
      <c r="F20" s="12" t="s">
        <v>3</v>
      </c>
      <c r="G20" s="31">
        <f>(PI()*D13*(D11^2+D12^2+D11*D12))/3</f>
        <v>30630.528372500481</v>
      </c>
      <c r="H20" s="2" t="s">
        <v>12</v>
      </c>
    </row>
    <row r="22" spans="1:9" ht="15" customHeight="1">
      <c r="A22" s="25" t="s">
        <v>15</v>
      </c>
      <c r="B22" s="46" t="s">
        <v>65</v>
      </c>
    </row>
    <row r="24" spans="1:9" ht="15" customHeight="1">
      <c r="C24" s="12" t="s">
        <v>16</v>
      </c>
      <c r="D24" s="32">
        <v>1250</v>
      </c>
      <c r="E24" s="2" t="s">
        <v>13</v>
      </c>
      <c r="F24" s="12" t="s">
        <v>5</v>
      </c>
      <c r="G24" s="33">
        <f>ro*V/POWER(10,9)</f>
        <v>3.8288160465625602E-2</v>
      </c>
      <c r="H24" s="2" t="s">
        <v>6</v>
      </c>
    </row>
    <row r="25" spans="1:9" ht="15" customHeight="1" thickBot="1">
      <c r="A25" s="23"/>
      <c r="B25" s="23"/>
      <c r="C25" s="23"/>
      <c r="D25" s="23"/>
      <c r="E25" s="23"/>
      <c r="F25" s="23"/>
      <c r="G25" s="23"/>
      <c r="H25" s="23"/>
    </row>
    <row r="26" spans="1:9" s="4" customFormat="1" ht="4.5" customHeight="1">
      <c r="C26" s="9"/>
      <c r="D26" s="9"/>
      <c r="E26" s="9"/>
      <c r="F26" s="9"/>
      <c r="G26" s="9"/>
      <c r="H26" s="9"/>
    </row>
    <row r="27" spans="1:9" ht="15" customHeight="1">
      <c r="A27" s="28" t="s">
        <v>35</v>
      </c>
    </row>
    <row r="28" spans="1:9" ht="4.5" customHeight="1">
      <c r="A28" s="28"/>
    </row>
    <row r="29" spans="1:9" ht="15" customHeight="1">
      <c r="A29" s="35" t="s">
        <v>37</v>
      </c>
      <c r="B29" s="29" t="s">
        <v>28</v>
      </c>
      <c r="C29" s="30"/>
    </row>
    <row r="30" spans="1:9" ht="15" customHeight="1">
      <c r="A30" s="8" t="s">
        <v>22</v>
      </c>
      <c r="B30" s="2" t="s">
        <v>29</v>
      </c>
    </row>
    <row r="31" spans="1:9" ht="15" customHeight="1">
      <c r="A31" s="8" t="s">
        <v>24</v>
      </c>
      <c r="B31" s="2" t="s">
        <v>30</v>
      </c>
    </row>
    <row r="32" spans="1:9" ht="15" customHeight="1">
      <c r="A32" s="8" t="s">
        <v>25</v>
      </c>
      <c r="B32" s="2" t="s">
        <v>31</v>
      </c>
      <c r="G32" s="10"/>
      <c r="I32" s="10"/>
    </row>
    <row r="33" spans="1:8" ht="15" customHeight="1">
      <c r="A33" s="8" t="s">
        <v>23</v>
      </c>
      <c r="B33" s="2" t="s">
        <v>32</v>
      </c>
    </row>
    <row r="34" spans="1:8" ht="15" customHeight="1">
      <c r="A34" s="8" t="s">
        <v>26</v>
      </c>
      <c r="B34" s="2" t="s">
        <v>33</v>
      </c>
    </row>
    <row r="35" spans="1:8" ht="15" customHeight="1">
      <c r="A35" s="8" t="s">
        <v>27</v>
      </c>
      <c r="B35" s="2" t="s">
        <v>34</v>
      </c>
    </row>
    <row r="36" spans="1:8" ht="4.5" customHeight="1" thickBot="1">
      <c r="A36" s="23"/>
      <c r="B36" s="23"/>
      <c r="C36" s="23"/>
      <c r="D36" s="23"/>
      <c r="E36" s="23"/>
      <c r="F36" s="23"/>
      <c r="G36" s="23"/>
      <c r="H36" s="23"/>
    </row>
    <row r="37" spans="1:8" ht="15" customHeight="1">
      <c r="A37" s="4"/>
      <c r="B37" s="4"/>
      <c r="C37" s="9"/>
      <c r="D37" s="9"/>
      <c r="E37" s="9"/>
      <c r="F37" s="9"/>
      <c r="G37" s="9"/>
      <c r="H37" s="9"/>
    </row>
  </sheetData>
  <sheetProtection selectLockedCells="1"/>
  <mergeCells count="3">
    <mergeCell ref="A1:B1"/>
    <mergeCell ref="A4:H4"/>
    <mergeCell ref="A6:H6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drawing r:id="rId2"/>
  <legacyDrawing r:id="rId3"/>
  <oleObjects>
    <oleObject progId="Equation.3" shapeId="31745" r:id="rId4"/>
    <oleObject progId="Equation.3" shapeId="31746" r:id="rId5"/>
    <oleObject progId="Equation.3" shapeId="31747" r:id="rId6"/>
    <oleObject progId="Equation.3" shapeId="31748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120" workbookViewId="0">
      <selection sqref="A1:B1"/>
    </sheetView>
  </sheetViews>
  <sheetFormatPr defaultColWidth="10.7109375" defaultRowHeight="15" customHeight="1"/>
  <cols>
    <col min="1" max="1" width="4.7109375" style="2" customWidth="1"/>
    <col min="2" max="8" width="11.5703125" style="2" customWidth="1"/>
    <col min="9" max="16384" width="10.7109375" style="2"/>
  </cols>
  <sheetData>
    <row r="1" spans="1:8" ht="15" customHeight="1">
      <c r="A1" s="53" t="s">
        <v>62</v>
      </c>
      <c r="B1" s="53"/>
      <c r="G1" s="1"/>
      <c r="H1" s="3"/>
    </row>
    <row r="2" spans="1:8" ht="4.5" customHeight="1" thickBot="1"/>
    <row r="3" spans="1:8" ht="4.5" customHeight="1">
      <c r="A3" s="17"/>
      <c r="B3" s="18"/>
      <c r="C3" s="18"/>
      <c r="D3" s="18"/>
      <c r="E3" s="18"/>
      <c r="F3" s="18"/>
      <c r="G3" s="18"/>
      <c r="H3" s="19"/>
    </row>
    <row r="4" spans="1:8" ht="15" customHeight="1">
      <c r="A4" s="47" t="s">
        <v>44</v>
      </c>
      <c r="B4" s="48"/>
      <c r="C4" s="48"/>
      <c r="D4" s="48"/>
      <c r="E4" s="48"/>
      <c r="F4" s="48"/>
      <c r="G4" s="48"/>
      <c r="H4" s="49"/>
    </row>
    <row r="5" spans="1:8" ht="4.5" customHeight="1">
      <c r="A5" s="20"/>
      <c r="B5" s="4"/>
      <c r="C5" s="4"/>
      <c r="D5" s="4"/>
      <c r="E5" s="4"/>
      <c r="F5" s="4"/>
      <c r="G5" s="4"/>
      <c r="H5" s="21"/>
    </row>
    <row r="6" spans="1:8" ht="15" customHeight="1">
      <c r="A6" s="50" t="s">
        <v>41</v>
      </c>
      <c r="B6" s="51"/>
      <c r="C6" s="51"/>
      <c r="D6" s="51"/>
      <c r="E6" s="51"/>
      <c r="F6" s="51"/>
      <c r="G6" s="51"/>
      <c r="H6" s="52"/>
    </row>
    <row r="7" spans="1:8" ht="4.5" customHeight="1" thickBot="1">
      <c r="A7" s="22"/>
      <c r="B7" s="23"/>
      <c r="C7" s="23"/>
      <c r="D7" s="23"/>
      <c r="E7" s="23"/>
      <c r="F7" s="23"/>
      <c r="G7" s="23"/>
      <c r="H7" s="24"/>
    </row>
    <row r="9" spans="1:8" ht="15" customHeight="1">
      <c r="A9" s="25" t="s">
        <v>14</v>
      </c>
      <c r="B9" s="2" t="s">
        <v>64</v>
      </c>
    </row>
    <row r="10" spans="1:8" ht="15" customHeight="1">
      <c r="A10" s="5"/>
    </row>
    <row r="11" spans="1:8" ht="15" customHeight="1">
      <c r="C11" s="12" t="s">
        <v>9</v>
      </c>
      <c r="D11" s="36">
        <v>25</v>
      </c>
      <c r="E11" s="2" t="s">
        <v>4</v>
      </c>
      <c r="G11" s="13"/>
    </row>
    <row r="12" spans="1:8" ht="15" customHeight="1">
      <c r="C12" s="12" t="s">
        <v>10</v>
      </c>
      <c r="D12" s="6">
        <v>10</v>
      </c>
      <c r="E12" s="2" t="s">
        <v>4</v>
      </c>
      <c r="G12" s="7"/>
    </row>
    <row r="13" spans="1:8" ht="15" customHeight="1">
      <c r="C13" s="12" t="s">
        <v>0</v>
      </c>
      <c r="D13" s="36">
        <v>30</v>
      </c>
      <c r="E13" s="2" t="s">
        <v>4</v>
      </c>
      <c r="G13" s="7"/>
    </row>
    <row r="14" spans="1:8" ht="15" customHeight="1">
      <c r="A14" s="8"/>
    </row>
    <row r="15" spans="1:8" ht="15" customHeight="1">
      <c r="A15" s="8"/>
    </row>
    <row r="16" spans="1:8" ht="15" customHeight="1">
      <c r="F16" s="12" t="s">
        <v>1</v>
      </c>
      <c r="G16" s="26">
        <f>SQRT(D13^2+(D11-D12)^2)</f>
        <v>33.541019662496844</v>
      </c>
      <c r="H16" s="2" t="s">
        <v>4</v>
      </c>
    </row>
    <row r="18" spans="1:9" ht="15" customHeight="1">
      <c r="F18" s="12" t="s">
        <v>2</v>
      </c>
      <c r="G18" s="26">
        <f>PI()*(D11^2+D12^2+G16*(D11+D12))</f>
        <v>5965.6824076489811</v>
      </c>
      <c r="H18" s="2" t="s">
        <v>11</v>
      </c>
    </row>
    <row r="19" spans="1:9" ht="15" customHeight="1">
      <c r="F19" s="12"/>
      <c r="G19" s="14"/>
    </row>
    <row r="20" spans="1:9" ht="15" customHeight="1">
      <c r="F20" s="12" t="s">
        <v>3</v>
      </c>
      <c r="G20" s="26">
        <f>(PI()*D13*(D11^2+D12^2+D11*D12))/3</f>
        <v>30630.528372500481</v>
      </c>
      <c r="H20" s="2" t="s">
        <v>12</v>
      </c>
    </row>
    <row r="22" spans="1:9" ht="15" customHeight="1">
      <c r="A22" s="25" t="s">
        <v>15</v>
      </c>
      <c r="B22" s="46" t="s">
        <v>65</v>
      </c>
    </row>
    <row r="24" spans="1:9" ht="15" customHeight="1">
      <c r="C24" s="12" t="s">
        <v>16</v>
      </c>
      <c r="D24" s="34">
        <v>1250</v>
      </c>
      <c r="E24" s="2" t="s">
        <v>13</v>
      </c>
      <c r="F24" s="12" t="s">
        <v>5</v>
      </c>
      <c r="G24" s="27">
        <f>G20*D24/POWER(10,9)</f>
        <v>3.8288160465625602E-2</v>
      </c>
      <c r="H24" s="2" t="s">
        <v>6</v>
      </c>
    </row>
    <row r="25" spans="1:9" ht="15" customHeight="1" thickBot="1">
      <c r="A25" s="23"/>
      <c r="B25" s="23"/>
      <c r="C25" s="23"/>
      <c r="D25" s="23"/>
      <c r="E25" s="23"/>
      <c r="F25" s="23"/>
      <c r="G25" s="23"/>
      <c r="H25" s="23"/>
    </row>
    <row r="26" spans="1:9" s="4" customFormat="1" ht="4.5" customHeight="1">
      <c r="C26" s="9"/>
      <c r="D26" s="9"/>
      <c r="E26" s="9"/>
      <c r="F26" s="9"/>
      <c r="G26" s="9"/>
      <c r="H26" s="9"/>
    </row>
    <row r="27" spans="1:9" ht="15" customHeight="1">
      <c r="A27" s="28" t="s">
        <v>35</v>
      </c>
    </row>
    <row r="28" spans="1:9" ht="4.5" customHeight="1">
      <c r="A28" s="28"/>
    </row>
    <row r="29" spans="1:9" ht="15" customHeight="1">
      <c r="A29" s="8" t="s">
        <v>21</v>
      </c>
      <c r="B29" s="2" t="s">
        <v>28</v>
      </c>
      <c r="C29" s="30"/>
    </row>
    <row r="30" spans="1:9" ht="15" customHeight="1">
      <c r="A30" s="35" t="s">
        <v>37</v>
      </c>
      <c r="B30" s="29" t="s">
        <v>29</v>
      </c>
      <c r="D30" s="2" t="s">
        <v>72</v>
      </c>
    </row>
    <row r="31" spans="1:9" ht="15" customHeight="1">
      <c r="A31" s="8" t="s">
        <v>24</v>
      </c>
      <c r="B31" s="2" t="s">
        <v>30</v>
      </c>
    </row>
    <row r="32" spans="1:9" ht="15" customHeight="1">
      <c r="A32" s="8" t="s">
        <v>25</v>
      </c>
      <c r="B32" s="2" t="s">
        <v>31</v>
      </c>
      <c r="G32" s="10"/>
      <c r="I32" s="10"/>
    </row>
    <row r="33" spans="1:8" ht="15" customHeight="1">
      <c r="A33" s="8" t="s">
        <v>23</v>
      </c>
      <c r="B33" s="2" t="s">
        <v>32</v>
      </c>
    </row>
    <row r="34" spans="1:8" ht="15" customHeight="1">
      <c r="A34" s="8" t="s">
        <v>26</v>
      </c>
      <c r="B34" s="2" t="s">
        <v>33</v>
      </c>
    </row>
    <row r="35" spans="1:8" ht="15" customHeight="1">
      <c r="A35" s="8" t="s">
        <v>27</v>
      </c>
      <c r="B35" s="2" t="s">
        <v>34</v>
      </c>
    </row>
    <row r="36" spans="1:8" ht="4.5" customHeight="1" thickBot="1">
      <c r="A36" s="23"/>
      <c r="B36" s="23"/>
      <c r="C36" s="23"/>
      <c r="D36" s="23"/>
      <c r="E36" s="23"/>
      <c r="F36" s="23"/>
      <c r="G36" s="23"/>
      <c r="H36" s="23"/>
    </row>
    <row r="37" spans="1:8" ht="15" customHeight="1">
      <c r="A37" s="4"/>
      <c r="B37" s="4"/>
      <c r="C37" s="9"/>
      <c r="D37" s="9"/>
      <c r="E37" s="9"/>
      <c r="F37" s="9"/>
      <c r="G37" s="9"/>
      <c r="H37" s="9"/>
    </row>
  </sheetData>
  <sheetProtection selectLockedCells="1"/>
  <mergeCells count="3">
    <mergeCell ref="A1:B1"/>
    <mergeCell ref="A4:H4"/>
    <mergeCell ref="A6:H6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drawing r:id="rId2"/>
  <legacyDrawing r:id="rId3"/>
  <oleObjects>
    <oleObject progId="Equation.3" shapeId="34817" r:id="rId4"/>
    <oleObject progId="Equation.3" shapeId="34818" r:id="rId5"/>
    <oleObject progId="Equation.3" shapeId="34819" r:id="rId6"/>
    <oleObject progId="Equation.3" shapeId="34820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120" workbookViewId="0">
      <selection sqref="A1:B1"/>
    </sheetView>
  </sheetViews>
  <sheetFormatPr defaultColWidth="10.7109375" defaultRowHeight="15" customHeight="1"/>
  <cols>
    <col min="1" max="1" width="4.7109375" style="2" customWidth="1"/>
    <col min="2" max="8" width="11.5703125" style="2" customWidth="1"/>
    <col min="9" max="16384" width="10.7109375" style="2"/>
  </cols>
  <sheetData>
    <row r="1" spans="1:8" ht="15" customHeight="1">
      <c r="A1" s="53" t="s">
        <v>62</v>
      </c>
      <c r="B1" s="53"/>
      <c r="G1" s="1"/>
      <c r="H1" s="3"/>
    </row>
    <row r="2" spans="1:8" ht="4.5" customHeight="1" thickBot="1"/>
    <row r="3" spans="1:8" ht="4.5" customHeight="1">
      <c r="A3" s="17"/>
      <c r="B3" s="18"/>
      <c r="C3" s="18"/>
      <c r="D3" s="18"/>
      <c r="E3" s="18"/>
      <c r="F3" s="18"/>
      <c r="G3" s="18"/>
      <c r="H3" s="19"/>
    </row>
    <row r="4" spans="1:8" ht="15" customHeight="1">
      <c r="A4" s="47" t="s">
        <v>44</v>
      </c>
      <c r="B4" s="48"/>
      <c r="C4" s="48"/>
      <c r="D4" s="48"/>
      <c r="E4" s="48"/>
      <c r="F4" s="48"/>
      <c r="G4" s="48"/>
      <c r="H4" s="49"/>
    </row>
    <row r="5" spans="1:8" ht="4.5" customHeight="1">
      <c r="A5" s="20"/>
      <c r="B5" s="4"/>
      <c r="C5" s="4"/>
      <c r="D5" s="4"/>
      <c r="E5" s="4"/>
      <c r="F5" s="4"/>
      <c r="G5" s="4"/>
      <c r="H5" s="21"/>
    </row>
    <row r="6" spans="1:8" ht="15" customHeight="1">
      <c r="A6" s="50" t="s">
        <v>42</v>
      </c>
      <c r="B6" s="51"/>
      <c r="C6" s="51"/>
      <c r="D6" s="51"/>
      <c r="E6" s="51"/>
      <c r="F6" s="51"/>
      <c r="G6" s="51"/>
      <c r="H6" s="52"/>
    </row>
    <row r="7" spans="1:8" ht="4.5" customHeight="1" thickBot="1">
      <c r="A7" s="22"/>
      <c r="B7" s="23"/>
      <c r="C7" s="23"/>
      <c r="D7" s="23"/>
      <c r="E7" s="23"/>
      <c r="F7" s="23"/>
      <c r="G7" s="23"/>
      <c r="H7" s="24"/>
    </row>
    <row r="9" spans="1:8" ht="15" customHeight="1">
      <c r="A9" s="25" t="s">
        <v>14</v>
      </c>
      <c r="B9" s="2" t="s">
        <v>64</v>
      </c>
    </row>
    <row r="10" spans="1:8" ht="15" customHeight="1">
      <c r="A10" s="5"/>
    </row>
    <row r="11" spans="1:8" ht="15" customHeight="1">
      <c r="C11" s="12" t="s">
        <v>9</v>
      </c>
      <c r="D11" s="6">
        <v>25</v>
      </c>
      <c r="E11" s="2" t="s">
        <v>4</v>
      </c>
      <c r="G11" s="13"/>
    </row>
    <row r="12" spans="1:8" ht="15" customHeight="1">
      <c r="C12" s="12" t="s">
        <v>10</v>
      </c>
      <c r="D12" s="6">
        <v>10</v>
      </c>
      <c r="E12" s="2" t="s">
        <v>4</v>
      </c>
      <c r="G12" s="7"/>
    </row>
    <row r="13" spans="1:8" ht="15" customHeight="1">
      <c r="C13" s="12" t="s">
        <v>0</v>
      </c>
      <c r="D13" s="6">
        <v>30</v>
      </c>
      <c r="E13" s="2" t="s">
        <v>4</v>
      </c>
      <c r="G13" s="7"/>
    </row>
    <row r="14" spans="1:8" ht="15" customHeight="1">
      <c r="A14" s="8"/>
    </row>
    <row r="15" spans="1:8" ht="15" customHeight="1">
      <c r="A15" s="8"/>
    </row>
    <row r="16" spans="1:8" ht="15" customHeight="1">
      <c r="F16" s="12" t="s">
        <v>1</v>
      </c>
      <c r="G16" s="31">
        <f>SQRT(D13^2+(D11-D12)^2)</f>
        <v>33.541019662496844</v>
      </c>
      <c r="H16" s="2" t="s">
        <v>4</v>
      </c>
    </row>
    <row r="18" spans="1:9" ht="15" customHeight="1">
      <c r="F18" s="12" t="s">
        <v>2</v>
      </c>
      <c r="G18" s="26">
        <f>PI()*(D11^2+D12^2+G16*(D11+D12))</f>
        <v>5965.6824076489811</v>
      </c>
      <c r="H18" s="2" t="s">
        <v>11</v>
      </c>
    </row>
    <row r="19" spans="1:9" ht="15" customHeight="1">
      <c r="F19" s="12"/>
      <c r="G19" s="14"/>
    </row>
    <row r="20" spans="1:9" ht="15" customHeight="1">
      <c r="F20" s="12" t="s">
        <v>3</v>
      </c>
      <c r="G20" s="26">
        <f>(PI()*D13*(D11^2+D12^2+D11*D12))/3</f>
        <v>30630.528372500481</v>
      </c>
      <c r="H20" s="2" t="s">
        <v>12</v>
      </c>
    </row>
    <row r="22" spans="1:9" ht="15" customHeight="1">
      <c r="A22" s="25" t="s">
        <v>15</v>
      </c>
      <c r="B22" s="46" t="s">
        <v>65</v>
      </c>
    </row>
    <row r="24" spans="1:9" ht="15" customHeight="1">
      <c r="C24" s="12" t="s">
        <v>16</v>
      </c>
      <c r="D24" s="34">
        <v>1250</v>
      </c>
      <c r="E24" s="2" t="s">
        <v>13</v>
      </c>
      <c r="F24" s="12" t="s">
        <v>5</v>
      </c>
      <c r="G24" s="27">
        <f>G20*D24/POWER(10,9)</f>
        <v>3.8288160465625602E-2</v>
      </c>
      <c r="H24" s="2" t="s">
        <v>6</v>
      </c>
    </row>
    <row r="25" spans="1:9" ht="15" customHeight="1" thickBot="1">
      <c r="A25" s="23"/>
      <c r="B25" s="23"/>
      <c r="C25" s="23"/>
      <c r="D25" s="23"/>
      <c r="E25" s="23"/>
      <c r="F25" s="23"/>
      <c r="G25" s="23"/>
      <c r="H25" s="23"/>
    </row>
    <row r="26" spans="1:9" s="4" customFormat="1" ht="4.5" customHeight="1">
      <c r="C26" s="9"/>
      <c r="D26" s="9"/>
      <c r="E26" s="9"/>
      <c r="F26" s="9"/>
      <c r="G26" s="9"/>
      <c r="H26" s="9"/>
    </row>
    <row r="27" spans="1:9" ht="15" customHeight="1">
      <c r="A27" s="28" t="s">
        <v>35</v>
      </c>
    </row>
    <row r="28" spans="1:9" ht="4.5" customHeight="1">
      <c r="A28" s="28"/>
    </row>
    <row r="29" spans="1:9" ht="15" customHeight="1">
      <c r="A29" s="8" t="s">
        <v>21</v>
      </c>
      <c r="B29" s="2" t="s">
        <v>28</v>
      </c>
      <c r="C29" s="30"/>
    </row>
    <row r="30" spans="1:9" ht="15" customHeight="1">
      <c r="A30" s="8" t="s">
        <v>22</v>
      </c>
      <c r="B30" s="2" t="s">
        <v>29</v>
      </c>
    </row>
    <row r="31" spans="1:9" ht="15" customHeight="1">
      <c r="A31" s="35" t="s">
        <v>37</v>
      </c>
      <c r="B31" s="29" t="s">
        <v>30</v>
      </c>
      <c r="D31" s="2" t="s">
        <v>70</v>
      </c>
      <c r="G31" s="25" t="s">
        <v>38</v>
      </c>
    </row>
    <row r="32" spans="1:9" ht="15" customHeight="1">
      <c r="A32" s="8" t="s">
        <v>25</v>
      </c>
      <c r="B32" s="2" t="s">
        <v>31</v>
      </c>
      <c r="G32" s="37" t="s">
        <v>39</v>
      </c>
      <c r="I32" s="10"/>
    </row>
    <row r="33" spans="1:8" ht="15" customHeight="1">
      <c r="A33" s="8" t="s">
        <v>23</v>
      </c>
      <c r="B33" s="2" t="s">
        <v>32</v>
      </c>
      <c r="G33" s="25" t="s">
        <v>71</v>
      </c>
    </row>
    <row r="34" spans="1:8" ht="15" customHeight="1">
      <c r="A34" s="8" t="s">
        <v>26</v>
      </c>
      <c r="B34" s="2" t="s">
        <v>33</v>
      </c>
    </row>
    <row r="35" spans="1:8" ht="15" customHeight="1">
      <c r="A35" s="8" t="s">
        <v>27</v>
      </c>
      <c r="B35" s="2" t="s">
        <v>34</v>
      </c>
    </row>
    <row r="36" spans="1:8" ht="4.5" customHeight="1" thickBot="1">
      <c r="A36" s="23"/>
      <c r="B36" s="23"/>
      <c r="C36" s="23"/>
      <c r="D36" s="23"/>
      <c r="E36" s="23"/>
      <c r="F36" s="23"/>
      <c r="G36" s="23"/>
      <c r="H36" s="23"/>
    </row>
    <row r="37" spans="1:8" ht="15" customHeight="1">
      <c r="A37" s="4"/>
      <c r="B37" s="4"/>
      <c r="C37" s="9"/>
      <c r="D37" s="9"/>
      <c r="E37" s="9"/>
      <c r="F37" s="9"/>
      <c r="G37" s="9"/>
      <c r="H37" s="9"/>
    </row>
  </sheetData>
  <sheetProtection selectLockedCells="1"/>
  <mergeCells count="3">
    <mergeCell ref="A1:B1"/>
    <mergeCell ref="A4:H4"/>
    <mergeCell ref="A6:H6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drawing r:id="rId2"/>
  <legacyDrawing r:id="rId3"/>
  <oleObjects>
    <oleObject progId="Equation.3" shapeId="35841" r:id="rId4"/>
    <oleObject progId="Equation.3" shapeId="35842" r:id="rId5"/>
    <oleObject progId="Equation.3" shapeId="35843" r:id="rId6"/>
    <oleObject progId="Equation.3" shapeId="35844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120" workbookViewId="0">
      <selection sqref="A1:B1"/>
    </sheetView>
  </sheetViews>
  <sheetFormatPr defaultColWidth="10.7109375" defaultRowHeight="15" customHeight="1"/>
  <cols>
    <col min="1" max="1" width="4.7109375" style="2" customWidth="1"/>
    <col min="2" max="8" width="11.5703125" style="2" customWidth="1"/>
    <col min="9" max="16384" width="10.7109375" style="2"/>
  </cols>
  <sheetData>
    <row r="1" spans="1:8" ht="15" customHeight="1">
      <c r="A1" s="53" t="s">
        <v>62</v>
      </c>
      <c r="B1" s="53"/>
      <c r="G1" s="1"/>
      <c r="H1" s="3"/>
    </row>
    <row r="2" spans="1:8" ht="4.5" customHeight="1" thickBot="1"/>
    <row r="3" spans="1:8" ht="4.5" customHeight="1">
      <c r="A3" s="17"/>
      <c r="B3" s="18"/>
      <c r="C3" s="18"/>
      <c r="D3" s="18"/>
      <c r="E3" s="18"/>
      <c r="F3" s="18"/>
      <c r="G3" s="18"/>
      <c r="H3" s="19"/>
    </row>
    <row r="4" spans="1:8" ht="15" customHeight="1">
      <c r="A4" s="47" t="s">
        <v>44</v>
      </c>
      <c r="B4" s="48"/>
      <c r="C4" s="48"/>
      <c r="D4" s="48"/>
      <c r="E4" s="48"/>
      <c r="F4" s="48"/>
      <c r="G4" s="48"/>
      <c r="H4" s="49"/>
    </row>
    <row r="5" spans="1:8" ht="4.5" customHeight="1">
      <c r="A5" s="20"/>
      <c r="B5" s="4"/>
      <c r="C5" s="4"/>
      <c r="D5" s="4"/>
      <c r="E5" s="4"/>
      <c r="F5" s="4"/>
      <c r="G5" s="4"/>
      <c r="H5" s="21"/>
    </row>
    <row r="6" spans="1:8" ht="15" customHeight="1">
      <c r="A6" s="50" t="s">
        <v>43</v>
      </c>
      <c r="B6" s="51"/>
      <c r="C6" s="51"/>
      <c r="D6" s="51"/>
      <c r="E6" s="51"/>
      <c r="F6" s="51"/>
      <c r="G6" s="51"/>
      <c r="H6" s="52"/>
    </row>
    <row r="7" spans="1:8" ht="4.5" customHeight="1" thickBot="1">
      <c r="A7" s="22"/>
      <c r="B7" s="23"/>
      <c r="C7" s="23"/>
      <c r="D7" s="23"/>
      <c r="E7" s="23"/>
      <c r="F7" s="23"/>
      <c r="G7" s="23"/>
      <c r="H7" s="24"/>
    </row>
    <row r="9" spans="1:8" ht="15" customHeight="1">
      <c r="A9" s="25" t="s">
        <v>14</v>
      </c>
      <c r="B9" s="2" t="s">
        <v>64</v>
      </c>
    </row>
    <row r="10" spans="1:8" ht="15" customHeight="1">
      <c r="A10" s="5"/>
    </row>
    <row r="11" spans="1:8" ht="15" customHeight="1">
      <c r="C11" s="12" t="s">
        <v>9</v>
      </c>
      <c r="D11" s="36">
        <v>25</v>
      </c>
      <c r="E11" s="2" t="s">
        <v>4</v>
      </c>
      <c r="F11" s="39" t="s">
        <v>50</v>
      </c>
      <c r="G11" s="13"/>
      <c r="H11" s="38" t="s">
        <v>45</v>
      </c>
    </row>
    <row r="12" spans="1:8" ht="15" customHeight="1">
      <c r="C12" s="12" t="s">
        <v>10</v>
      </c>
      <c r="D12" s="36">
        <v>10</v>
      </c>
      <c r="E12" s="2" t="s">
        <v>4</v>
      </c>
      <c r="F12" s="39" t="s">
        <v>50</v>
      </c>
      <c r="G12" s="7"/>
      <c r="H12" s="38" t="s">
        <v>48</v>
      </c>
    </row>
    <row r="13" spans="1:8" ht="15" customHeight="1">
      <c r="C13" s="12" t="s">
        <v>0</v>
      </c>
      <c r="D13" s="36">
        <v>30</v>
      </c>
      <c r="E13" s="2" t="s">
        <v>4</v>
      </c>
      <c r="F13" s="39" t="s">
        <v>49</v>
      </c>
      <c r="G13" s="7"/>
      <c r="H13" s="38" t="s">
        <v>7</v>
      </c>
    </row>
    <row r="14" spans="1:8" ht="15" customHeight="1">
      <c r="A14" s="8"/>
    </row>
    <row r="15" spans="1:8" ht="15" customHeight="1">
      <c r="A15" s="8"/>
    </row>
    <row r="16" spans="1:8" ht="15" customHeight="1">
      <c r="F16" s="12" t="s">
        <v>1</v>
      </c>
      <c r="G16" s="26">
        <f>SQRT(D13^2+(D11-D12)^2)</f>
        <v>33.541019662496844</v>
      </c>
      <c r="H16" s="2" t="s">
        <v>4</v>
      </c>
    </row>
    <row r="18" spans="1:9" ht="15" customHeight="1">
      <c r="F18" s="12" t="s">
        <v>2</v>
      </c>
      <c r="G18" s="26">
        <f>PI()*(D11^2+D12^2+G16*(D11+D12))</f>
        <v>5965.6824076489811</v>
      </c>
      <c r="H18" s="2" t="s">
        <v>11</v>
      </c>
    </row>
    <row r="19" spans="1:9" ht="15" customHeight="1">
      <c r="F19" s="12"/>
      <c r="G19" s="14"/>
    </row>
    <row r="20" spans="1:9" ht="15" customHeight="1">
      <c r="F20" s="12" t="s">
        <v>3</v>
      </c>
      <c r="G20" s="26">
        <f>(PI()*D13*(D11^2+D12^2+D11*D12))/3</f>
        <v>30630.528372500481</v>
      </c>
      <c r="H20" s="2" t="s">
        <v>12</v>
      </c>
    </row>
    <row r="22" spans="1:9" ht="15" customHeight="1">
      <c r="A22" s="25" t="s">
        <v>15</v>
      </c>
      <c r="B22" s="46" t="s">
        <v>65</v>
      </c>
    </row>
    <row r="24" spans="1:9" ht="15" customHeight="1">
      <c r="C24" s="12" t="s">
        <v>16</v>
      </c>
      <c r="D24" s="34">
        <v>1250</v>
      </c>
      <c r="E24" s="2" t="s">
        <v>13</v>
      </c>
      <c r="F24" s="12" t="s">
        <v>5</v>
      </c>
      <c r="G24" s="27">
        <f>G20*D24/POWER(10,9)</f>
        <v>3.8288160465625602E-2</v>
      </c>
      <c r="H24" s="2" t="s">
        <v>6</v>
      </c>
    </row>
    <row r="25" spans="1:9" ht="15" customHeight="1" thickBot="1">
      <c r="A25" s="23"/>
      <c r="B25" s="23"/>
      <c r="C25" s="23"/>
      <c r="D25" s="23"/>
      <c r="E25" s="23"/>
      <c r="F25" s="23"/>
      <c r="G25" s="23"/>
      <c r="H25" s="23"/>
    </row>
    <row r="26" spans="1:9" s="4" customFormat="1" ht="4.5" customHeight="1">
      <c r="C26" s="9"/>
      <c r="D26" s="9"/>
      <c r="E26" s="9"/>
      <c r="F26" s="9"/>
      <c r="G26" s="9"/>
      <c r="H26" s="9"/>
    </row>
    <row r="27" spans="1:9" ht="15" customHeight="1">
      <c r="A27" s="28" t="s">
        <v>35</v>
      </c>
    </row>
    <row r="28" spans="1:9" ht="4.5" customHeight="1">
      <c r="A28" s="28"/>
    </row>
    <row r="29" spans="1:9" ht="15" customHeight="1">
      <c r="A29" s="8" t="s">
        <v>21</v>
      </c>
      <c r="B29" s="2" t="s">
        <v>28</v>
      </c>
      <c r="C29" s="30"/>
    </row>
    <row r="30" spans="1:9" ht="15" customHeight="1">
      <c r="A30" s="8" t="s">
        <v>22</v>
      </c>
      <c r="B30" s="2" t="s">
        <v>29</v>
      </c>
    </row>
    <row r="31" spans="1:9" ht="15" customHeight="1">
      <c r="A31" s="8" t="s">
        <v>24</v>
      </c>
      <c r="B31" s="2" t="s">
        <v>30</v>
      </c>
    </row>
    <row r="32" spans="1:9" ht="15" customHeight="1">
      <c r="A32" s="35" t="s">
        <v>37</v>
      </c>
      <c r="B32" s="29" t="s">
        <v>31</v>
      </c>
      <c r="D32" s="2" t="s">
        <v>63</v>
      </c>
      <c r="G32" s="10"/>
      <c r="I32" s="10"/>
    </row>
    <row r="33" spans="1:8" ht="15" customHeight="1">
      <c r="A33" s="8" t="s">
        <v>23</v>
      </c>
      <c r="B33" s="2" t="s">
        <v>32</v>
      </c>
      <c r="H33" s="41" t="s">
        <v>47</v>
      </c>
    </row>
    <row r="34" spans="1:8" ht="15" customHeight="1">
      <c r="A34" s="8" t="s">
        <v>26</v>
      </c>
      <c r="B34" s="2" t="s">
        <v>33</v>
      </c>
      <c r="H34" s="40" t="s">
        <v>46</v>
      </c>
    </row>
    <row r="35" spans="1:8" ht="15" customHeight="1">
      <c r="A35" s="8" t="s">
        <v>27</v>
      </c>
      <c r="B35" s="2" t="s">
        <v>34</v>
      </c>
    </row>
    <row r="36" spans="1:8" ht="4.5" customHeight="1" thickBot="1">
      <c r="A36" s="23"/>
      <c r="B36" s="23"/>
      <c r="C36" s="23"/>
      <c r="D36" s="23"/>
      <c r="E36" s="23"/>
      <c r="F36" s="23"/>
      <c r="G36" s="23"/>
      <c r="H36" s="23"/>
    </row>
    <row r="37" spans="1:8" ht="15" customHeight="1">
      <c r="A37" s="4"/>
      <c r="B37" s="4"/>
      <c r="C37" s="9"/>
      <c r="D37" s="9"/>
      <c r="E37" s="9"/>
      <c r="F37" s="9"/>
      <c r="G37" s="9"/>
      <c r="H37" s="9"/>
    </row>
  </sheetData>
  <sheetProtection selectLockedCells="1"/>
  <mergeCells count="3">
    <mergeCell ref="A1:B1"/>
    <mergeCell ref="A4:H4"/>
    <mergeCell ref="A6:H6"/>
  </mergeCells>
  <conditionalFormatting sqref="D11">
    <cfRule type="cellIs" dxfId="3" priority="4" operator="lessThanOrEqual">
      <formula>$D$12</formula>
    </cfRule>
  </conditionalFormatting>
  <conditionalFormatting sqref="D12">
    <cfRule type="cellIs" dxfId="2" priority="3" stopIfTrue="1" operator="lessThanOrEqual">
      <formula>0</formula>
    </cfRule>
  </conditionalFormatting>
  <conditionalFormatting sqref="D13">
    <cfRule type="cellIs" dxfId="1" priority="1" stopIfTrue="1" operator="greaterThan">
      <formula>50</formula>
    </cfRule>
    <cfRule type="cellIs" dxfId="0" priority="2" stopIfTrue="1" operator="lessThan">
      <formula>1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drawing r:id="rId2"/>
  <legacyDrawing r:id="rId3"/>
  <oleObjects>
    <oleObject progId="Equation.3" shapeId="36865" r:id="rId4"/>
    <oleObject progId="Equation.3" shapeId="36866" r:id="rId5"/>
    <oleObject progId="Equation.3" shapeId="36867" r:id="rId6"/>
    <oleObject progId="Equation.3" shapeId="36868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120" workbookViewId="0">
      <selection activeCell="D12" sqref="D12"/>
    </sheetView>
  </sheetViews>
  <sheetFormatPr defaultColWidth="10.7109375" defaultRowHeight="15" customHeight="1"/>
  <cols>
    <col min="1" max="1" width="4.7109375" style="2" customWidth="1"/>
    <col min="2" max="8" width="11.5703125" style="2" customWidth="1"/>
    <col min="9" max="16384" width="10.7109375" style="2"/>
  </cols>
  <sheetData>
    <row r="1" spans="1:8" ht="15" customHeight="1">
      <c r="A1" s="53" t="s">
        <v>62</v>
      </c>
      <c r="B1" s="53"/>
      <c r="G1" s="1"/>
      <c r="H1" s="3"/>
    </row>
    <row r="2" spans="1:8" ht="4.5" customHeight="1" thickBot="1"/>
    <row r="3" spans="1:8" ht="4.5" customHeight="1">
      <c r="A3" s="17"/>
      <c r="B3" s="18"/>
      <c r="C3" s="18"/>
      <c r="D3" s="18"/>
      <c r="E3" s="18"/>
      <c r="F3" s="18"/>
      <c r="G3" s="18"/>
      <c r="H3" s="19"/>
    </row>
    <row r="4" spans="1:8" ht="15" customHeight="1">
      <c r="A4" s="47" t="s">
        <v>44</v>
      </c>
      <c r="B4" s="48"/>
      <c r="C4" s="48"/>
      <c r="D4" s="48"/>
      <c r="E4" s="48"/>
      <c r="F4" s="48"/>
      <c r="G4" s="48"/>
      <c r="H4" s="49"/>
    </row>
    <row r="5" spans="1:8" ht="4.5" customHeight="1">
      <c r="A5" s="20"/>
      <c r="B5" s="4"/>
      <c r="C5" s="4"/>
      <c r="D5" s="4"/>
      <c r="E5" s="4"/>
      <c r="F5" s="4"/>
      <c r="G5" s="4"/>
      <c r="H5" s="21"/>
    </row>
    <row r="6" spans="1:8" ht="15" customHeight="1">
      <c r="A6" s="50" t="s">
        <v>56</v>
      </c>
      <c r="B6" s="51"/>
      <c r="C6" s="51"/>
      <c r="D6" s="51"/>
      <c r="E6" s="51"/>
      <c r="F6" s="51"/>
      <c r="G6" s="51"/>
      <c r="H6" s="52"/>
    </row>
    <row r="7" spans="1:8" ht="4.5" customHeight="1" thickBot="1">
      <c r="A7" s="22"/>
      <c r="B7" s="23"/>
      <c r="C7" s="23"/>
      <c r="D7" s="23"/>
      <c r="E7" s="23"/>
      <c r="F7" s="23"/>
      <c r="G7" s="23"/>
      <c r="H7" s="24"/>
    </row>
    <row r="9" spans="1:8" ht="15" customHeight="1">
      <c r="A9" s="25" t="s">
        <v>14</v>
      </c>
      <c r="B9" s="2" t="s">
        <v>64</v>
      </c>
    </row>
    <row r="10" spans="1:8" ht="15" customHeight="1">
      <c r="A10" s="5"/>
    </row>
    <row r="11" spans="1:8" ht="15" customHeight="1">
      <c r="C11" s="12" t="s">
        <v>9</v>
      </c>
      <c r="D11" s="36">
        <v>25</v>
      </c>
      <c r="E11" s="2" t="s">
        <v>4</v>
      </c>
      <c r="F11" s="43" t="s">
        <v>51</v>
      </c>
      <c r="G11" s="13"/>
      <c r="H11" s="42" t="s">
        <v>52</v>
      </c>
    </row>
    <row r="12" spans="1:8" ht="15" customHeight="1">
      <c r="C12" s="12" t="s">
        <v>10</v>
      </c>
      <c r="D12" s="36">
        <v>10</v>
      </c>
      <c r="E12" s="2" t="s">
        <v>4</v>
      </c>
      <c r="F12" s="43" t="s">
        <v>51</v>
      </c>
      <c r="G12" s="7"/>
      <c r="H12" s="42" t="s">
        <v>53</v>
      </c>
    </row>
    <row r="13" spans="1:8" ht="15" customHeight="1">
      <c r="C13" s="12" t="s">
        <v>0</v>
      </c>
      <c r="D13" s="36">
        <v>30</v>
      </c>
      <c r="E13" s="2" t="s">
        <v>4</v>
      </c>
      <c r="F13" s="43" t="s">
        <v>51</v>
      </c>
      <c r="G13" s="7"/>
      <c r="H13" s="42" t="s">
        <v>54</v>
      </c>
    </row>
    <row r="14" spans="1:8" ht="15" customHeight="1">
      <c r="A14" s="8"/>
    </row>
    <row r="15" spans="1:8" ht="15" customHeight="1">
      <c r="A15" s="8"/>
    </row>
    <row r="16" spans="1:8" ht="15" customHeight="1">
      <c r="F16" s="12" t="s">
        <v>1</v>
      </c>
      <c r="G16" s="26">
        <f>SQRT(D13^2+(D11-D12)^2)</f>
        <v>33.541019662496844</v>
      </c>
      <c r="H16" s="2" t="s">
        <v>4</v>
      </c>
    </row>
    <row r="18" spans="1:9" ht="15" customHeight="1">
      <c r="F18" s="12" t="s">
        <v>2</v>
      </c>
      <c r="G18" s="26">
        <f>PI()*(D11^2+D12^2+G16*(D11+D12))</f>
        <v>5965.6824076489811</v>
      </c>
      <c r="H18" s="2" t="s">
        <v>11</v>
      </c>
    </row>
    <row r="19" spans="1:9" ht="15" customHeight="1">
      <c r="F19" s="12"/>
      <c r="G19" s="14"/>
    </row>
    <row r="20" spans="1:9" ht="15" customHeight="1">
      <c r="F20" s="12" t="s">
        <v>3</v>
      </c>
      <c r="G20" s="26">
        <f>(PI()*D13*(D11^2+D12^2+D11*D12))/3</f>
        <v>30630.528372500481</v>
      </c>
      <c r="H20" s="2" t="s">
        <v>12</v>
      </c>
    </row>
    <row r="22" spans="1:9" ht="15" customHeight="1">
      <c r="A22" s="25" t="s">
        <v>15</v>
      </c>
      <c r="B22" s="46" t="s">
        <v>65</v>
      </c>
    </row>
    <row r="24" spans="1:9" ht="15" customHeight="1">
      <c r="C24" s="12" t="s">
        <v>16</v>
      </c>
      <c r="D24" s="34">
        <v>1250</v>
      </c>
      <c r="E24" s="2" t="s">
        <v>13</v>
      </c>
      <c r="F24" s="12" t="s">
        <v>5</v>
      </c>
      <c r="G24" s="27">
        <f>G20*D24/POWER(10,9)</f>
        <v>3.8288160465625602E-2</v>
      </c>
      <c r="H24" s="2" t="s">
        <v>6</v>
      </c>
    </row>
    <row r="25" spans="1:9" ht="15" customHeight="1" thickBot="1">
      <c r="A25" s="23"/>
      <c r="B25" s="23"/>
      <c r="C25" s="23"/>
      <c r="D25" s="23"/>
      <c r="E25" s="23"/>
      <c r="F25" s="23"/>
      <c r="G25" s="23"/>
      <c r="H25" s="23"/>
    </row>
    <row r="26" spans="1:9" s="4" customFormat="1" ht="4.5" customHeight="1">
      <c r="C26" s="9"/>
      <c r="D26" s="9"/>
      <c r="E26" s="9"/>
      <c r="F26" s="9"/>
      <c r="G26" s="9"/>
      <c r="H26" s="9"/>
    </row>
    <row r="27" spans="1:9" ht="15" customHeight="1">
      <c r="A27" s="28" t="s">
        <v>35</v>
      </c>
    </row>
    <row r="28" spans="1:9" ht="4.5" customHeight="1">
      <c r="A28" s="28"/>
    </row>
    <row r="29" spans="1:9" ht="15" customHeight="1">
      <c r="A29" s="8" t="s">
        <v>21</v>
      </c>
      <c r="B29" s="2" t="s">
        <v>28</v>
      </c>
      <c r="C29" s="30"/>
    </row>
    <row r="30" spans="1:9" ht="15" customHeight="1">
      <c r="A30" s="8" t="s">
        <v>22</v>
      </c>
      <c r="B30" s="2" t="s">
        <v>29</v>
      </c>
    </row>
    <row r="31" spans="1:9" ht="15" customHeight="1">
      <c r="A31" s="8" t="s">
        <v>24</v>
      </c>
      <c r="B31" s="2" t="s">
        <v>30</v>
      </c>
    </row>
    <row r="32" spans="1:9" ht="15" customHeight="1">
      <c r="A32" s="8" t="s">
        <v>25</v>
      </c>
      <c r="B32" s="2" t="s">
        <v>31</v>
      </c>
      <c r="G32" s="10"/>
      <c r="I32" s="10"/>
    </row>
    <row r="33" spans="1:8" ht="15" customHeight="1">
      <c r="A33" s="35" t="s">
        <v>37</v>
      </c>
      <c r="B33" s="29" t="s">
        <v>32</v>
      </c>
      <c r="D33" s="2" t="s">
        <v>67</v>
      </c>
    </row>
    <row r="34" spans="1:8" ht="15" customHeight="1">
      <c r="A34" s="8" t="s">
        <v>26</v>
      </c>
      <c r="B34" s="2" t="s">
        <v>33</v>
      </c>
    </row>
    <row r="35" spans="1:8" ht="15" customHeight="1">
      <c r="A35" s="8" t="s">
        <v>27</v>
      </c>
      <c r="B35" s="2" t="s">
        <v>34</v>
      </c>
    </row>
    <row r="36" spans="1:8" ht="4.5" customHeight="1" thickBot="1">
      <c r="A36" s="23"/>
      <c r="B36" s="23"/>
      <c r="C36" s="23"/>
      <c r="D36" s="23"/>
      <c r="E36" s="23"/>
      <c r="F36" s="23"/>
      <c r="G36" s="23"/>
      <c r="H36" s="23"/>
    </row>
    <row r="37" spans="1:8" ht="15" customHeight="1">
      <c r="A37" s="4"/>
      <c r="B37" s="4"/>
      <c r="C37" s="9"/>
      <c r="D37" s="9"/>
      <c r="E37" s="9"/>
      <c r="F37" s="9"/>
      <c r="G37" s="9"/>
      <c r="H37" s="9"/>
    </row>
  </sheetData>
  <sheetProtection selectLockedCells="1"/>
  <mergeCells count="3">
    <mergeCell ref="A1:B1"/>
    <mergeCell ref="A4:H4"/>
    <mergeCell ref="A6:H6"/>
  </mergeCells>
  <dataValidations count="3">
    <dataValidation type="whole" errorStyle="information" operator="greaterThan" allowBlank="1" showInputMessage="1" showErrorMessage="1" errorTitle="Chybně zadaný poloměr podstavy" error="Poloměr r1 být větší, jak poloměr r2!" promptTitle="Poloměr podstavy komolého kužele" prompt="Musí být větší, než poloměr r2!" sqref="D11">
      <formula1>D12</formula1>
    </dataValidation>
    <dataValidation type="whole" errorStyle="warning" operator="greaterThan" allowBlank="1" showInputMessage="1" showErrorMessage="1" errorTitle="Chybně zadaný poloměr r2!" error="Poloměr r2 musí být větší jak 0!" promptTitle="Poloměr r2" prompt="Musí být větší jak 0." sqref="D12">
      <formula1>0</formula1>
    </dataValidation>
    <dataValidation type="whole" allowBlank="1" showInputMessage="1" showErrorMessage="1" errorTitle="Chybně zadaná výška kužele" error="Musí být v rozmezí 1 až 50!" promptTitle="Výška komolého rotačního kužele" prompt="Musí být v rozmezí 1 až 50!" sqref="D13">
      <formula1>1</formula1>
      <formula2>50</formula2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drawing r:id="rId2"/>
  <legacyDrawing r:id="rId3"/>
  <oleObjects>
    <oleObject progId="Equation.3" shapeId="37889" r:id="rId4"/>
    <oleObject progId="Equation.3" shapeId="37890" r:id="rId5"/>
    <oleObject progId="Equation.3" shapeId="37891" r:id="rId6"/>
    <oleObject progId="Equation.3" shapeId="37892" r:id="rId7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120" workbookViewId="0">
      <selection sqref="A1:B1"/>
    </sheetView>
  </sheetViews>
  <sheetFormatPr defaultColWidth="10.7109375" defaultRowHeight="15" customHeight="1"/>
  <cols>
    <col min="1" max="1" width="4.7109375" style="2" customWidth="1"/>
    <col min="2" max="8" width="11.5703125" style="2" customWidth="1"/>
    <col min="9" max="16384" width="10.7109375" style="2"/>
  </cols>
  <sheetData>
    <row r="1" spans="1:8" ht="15" customHeight="1">
      <c r="A1" s="53" t="s">
        <v>62</v>
      </c>
      <c r="B1" s="53"/>
      <c r="G1" s="1"/>
      <c r="H1" s="3"/>
    </row>
    <row r="2" spans="1:8" ht="4.5" customHeight="1" thickBot="1"/>
    <row r="3" spans="1:8" ht="4.5" customHeight="1">
      <c r="A3" s="17"/>
      <c r="B3" s="18"/>
      <c r="C3" s="18"/>
      <c r="D3" s="18"/>
      <c r="E3" s="18"/>
      <c r="F3" s="18"/>
      <c r="G3" s="18"/>
      <c r="H3" s="19"/>
    </row>
    <row r="4" spans="1:8" ht="15" customHeight="1">
      <c r="A4" s="47" t="s">
        <v>44</v>
      </c>
      <c r="B4" s="48"/>
      <c r="C4" s="48"/>
      <c r="D4" s="48"/>
      <c r="E4" s="48"/>
      <c r="F4" s="48"/>
      <c r="G4" s="48"/>
      <c r="H4" s="49"/>
    </row>
    <row r="5" spans="1:8" ht="4.5" customHeight="1">
      <c r="A5" s="20"/>
      <c r="B5" s="4"/>
      <c r="C5" s="4"/>
      <c r="D5" s="4"/>
      <c r="E5" s="4"/>
      <c r="F5" s="4"/>
      <c r="G5" s="4"/>
      <c r="H5" s="21"/>
    </row>
    <row r="6" spans="1:8" ht="15" customHeight="1">
      <c r="A6" s="50" t="s">
        <v>55</v>
      </c>
      <c r="B6" s="51"/>
      <c r="C6" s="51"/>
      <c r="D6" s="51"/>
      <c r="E6" s="51"/>
      <c r="F6" s="51"/>
      <c r="G6" s="51"/>
      <c r="H6" s="52"/>
    </row>
    <row r="7" spans="1:8" ht="4.5" customHeight="1" thickBot="1">
      <c r="A7" s="22"/>
      <c r="B7" s="23"/>
      <c r="C7" s="23"/>
      <c r="D7" s="23"/>
      <c r="E7" s="23"/>
      <c r="F7" s="23"/>
      <c r="G7" s="23"/>
      <c r="H7" s="24"/>
    </row>
    <row r="9" spans="1:8" ht="15" customHeight="1">
      <c r="A9" s="25" t="s">
        <v>14</v>
      </c>
      <c r="B9" s="2" t="s">
        <v>64</v>
      </c>
    </row>
    <row r="10" spans="1:8" ht="15" customHeight="1">
      <c r="A10" s="5"/>
    </row>
    <row r="11" spans="1:8" ht="15" customHeight="1">
      <c r="C11" s="12" t="s">
        <v>9</v>
      </c>
      <c r="D11" s="6">
        <v>25</v>
      </c>
      <c r="E11" s="2" t="s">
        <v>4</v>
      </c>
      <c r="F11" s="29" t="s">
        <v>58</v>
      </c>
      <c r="G11" s="13"/>
    </row>
    <row r="12" spans="1:8" ht="15" customHeight="1">
      <c r="C12" s="12" t="s">
        <v>10</v>
      </c>
      <c r="D12" s="6">
        <v>10</v>
      </c>
      <c r="E12" s="2" t="s">
        <v>4</v>
      </c>
      <c r="F12" s="29" t="s">
        <v>57</v>
      </c>
      <c r="G12" s="7"/>
    </row>
    <row r="13" spans="1:8" ht="15" customHeight="1">
      <c r="C13" s="12" t="s">
        <v>0</v>
      </c>
      <c r="D13" s="36">
        <v>30</v>
      </c>
      <c r="E13" s="2" t="s">
        <v>4</v>
      </c>
      <c r="G13" s="7"/>
    </row>
    <row r="14" spans="1:8" ht="15" customHeight="1">
      <c r="A14" s="8"/>
    </row>
    <row r="15" spans="1:8" ht="15" customHeight="1">
      <c r="A15" s="8"/>
    </row>
    <row r="16" spans="1:8" ht="15" customHeight="1">
      <c r="F16" s="12" t="s">
        <v>1</v>
      </c>
      <c r="G16" s="26">
        <f>SQRT(D13^2+(D11-D12)^2)</f>
        <v>33.541019662496844</v>
      </c>
      <c r="H16" s="2" t="s">
        <v>4</v>
      </c>
    </row>
    <row r="18" spans="1:9" ht="15" customHeight="1">
      <c r="F18" s="12" t="s">
        <v>2</v>
      </c>
      <c r="G18" s="26">
        <f>PI()*(D11^2+D12^2+G16*(D11+D12))</f>
        <v>5965.6824076489811</v>
      </c>
      <c r="H18" s="2" t="s">
        <v>11</v>
      </c>
    </row>
    <row r="19" spans="1:9" ht="15" customHeight="1">
      <c r="F19" s="12"/>
      <c r="G19" s="14"/>
    </row>
    <row r="20" spans="1:9" ht="15" customHeight="1">
      <c r="F20" s="12" t="s">
        <v>3</v>
      </c>
      <c r="G20" s="31">
        <f>(PI()*D13*(D11^2+D12^2+D11*D12))/3</f>
        <v>30630.528372500481</v>
      </c>
      <c r="H20" s="44" t="s">
        <v>12</v>
      </c>
    </row>
    <row r="22" spans="1:9" ht="15" customHeight="1">
      <c r="A22" s="25" t="s">
        <v>15</v>
      </c>
      <c r="B22" s="46" t="s">
        <v>65</v>
      </c>
    </row>
    <row r="24" spans="1:9" ht="15" customHeight="1">
      <c r="C24" s="12" t="s">
        <v>16</v>
      </c>
      <c r="D24" s="34">
        <v>1250</v>
      </c>
      <c r="E24" s="2" t="s">
        <v>13</v>
      </c>
      <c r="F24" s="12" t="s">
        <v>5</v>
      </c>
      <c r="G24" s="27">
        <f>G20*D24/POWER(10,9)</f>
        <v>3.8288160465625602E-2</v>
      </c>
      <c r="H24" s="2" t="s">
        <v>6</v>
      </c>
    </row>
    <row r="25" spans="1:9" ht="15" customHeight="1" thickBot="1">
      <c r="A25" s="23"/>
      <c r="B25" s="23"/>
      <c r="C25" s="23"/>
      <c r="D25" s="23"/>
      <c r="E25" s="23"/>
      <c r="F25" s="23"/>
      <c r="G25" s="23"/>
      <c r="H25" s="23"/>
    </row>
    <row r="26" spans="1:9" s="4" customFormat="1" ht="4.5" customHeight="1">
      <c r="C26" s="9"/>
      <c r="D26" s="9"/>
      <c r="E26" s="9"/>
      <c r="F26" s="9"/>
      <c r="G26" s="9"/>
      <c r="H26" s="9"/>
    </row>
    <row r="27" spans="1:9" ht="15" customHeight="1">
      <c r="A27" s="28" t="s">
        <v>35</v>
      </c>
    </row>
    <row r="28" spans="1:9" ht="4.5" customHeight="1">
      <c r="A28" s="28"/>
    </row>
    <row r="29" spans="1:9" ht="15" customHeight="1">
      <c r="A29" s="8" t="s">
        <v>21</v>
      </c>
      <c r="B29" s="2" t="s">
        <v>28</v>
      </c>
      <c r="C29" s="30"/>
    </row>
    <row r="30" spans="1:9" ht="15" customHeight="1">
      <c r="A30" s="8" t="s">
        <v>22</v>
      </c>
      <c r="B30" s="2" t="s">
        <v>29</v>
      </c>
    </row>
    <row r="31" spans="1:9" ht="15" customHeight="1">
      <c r="A31" s="8" t="s">
        <v>24</v>
      </c>
      <c r="B31" s="2" t="s">
        <v>30</v>
      </c>
    </row>
    <row r="32" spans="1:9" ht="15" customHeight="1">
      <c r="A32" s="8" t="s">
        <v>25</v>
      </c>
      <c r="B32" s="2" t="s">
        <v>31</v>
      </c>
      <c r="G32" s="10"/>
      <c r="I32" s="10"/>
    </row>
    <row r="33" spans="1:8" ht="15" customHeight="1">
      <c r="A33" s="8" t="s">
        <v>23</v>
      </c>
      <c r="B33" s="2" t="s">
        <v>32</v>
      </c>
    </row>
    <row r="34" spans="1:8" ht="15" customHeight="1">
      <c r="A34" s="35" t="s">
        <v>37</v>
      </c>
      <c r="B34" s="29" t="s">
        <v>33</v>
      </c>
      <c r="D34" s="2" t="s">
        <v>68</v>
      </c>
    </row>
    <row r="35" spans="1:8" ht="15" customHeight="1">
      <c r="A35" s="8" t="s">
        <v>27</v>
      </c>
      <c r="B35" s="2" t="s">
        <v>34</v>
      </c>
      <c r="D35" s="2" t="s">
        <v>69</v>
      </c>
      <c r="H35" s="45"/>
    </row>
    <row r="36" spans="1:8" ht="4.5" customHeight="1" thickBot="1">
      <c r="A36" s="23"/>
      <c r="B36" s="23"/>
      <c r="C36" s="23"/>
      <c r="D36" s="23"/>
      <c r="E36" s="23"/>
      <c r="F36" s="23"/>
      <c r="G36" s="23"/>
      <c r="H36" s="23"/>
    </row>
    <row r="37" spans="1:8" ht="15" customHeight="1">
      <c r="A37" s="4"/>
      <c r="B37" s="4"/>
      <c r="C37" s="9"/>
      <c r="D37" s="9"/>
      <c r="E37" s="9"/>
      <c r="F37" s="9"/>
      <c r="G37" s="9"/>
      <c r="H37" s="9"/>
    </row>
  </sheetData>
  <sheetProtection selectLockedCells="1"/>
  <mergeCells count="3">
    <mergeCell ref="A1:B1"/>
    <mergeCell ref="A4:H4"/>
    <mergeCell ref="A6:H6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drawing r:id="rId2"/>
  <legacyDrawing r:id="rId3"/>
  <oleObjects>
    <oleObject progId="Equation.3" shapeId="38913" r:id="rId4"/>
    <oleObject progId="Equation.3" shapeId="38914" r:id="rId5"/>
    <oleObject progId="Equation.3" shapeId="38915" r:id="rId6"/>
    <oleObject progId="Equation.3" shapeId="38916" r:id="rId7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120" workbookViewId="0">
      <selection sqref="A1:B1"/>
    </sheetView>
  </sheetViews>
  <sheetFormatPr defaultColWidth="10.7109375" defaultRowHeight="15" customHeight="1"/>
  <cols>
    <col min="1" max="1" width="4.7109375" style="2" customWidth="1"/>
    <col min="2" max="8" width="11.5703125" style="2" customWidth="1"/>
    <col min="9" max="16384" width="10.7109375" style="2"/>
  </cols>
  <sheetData>
    <row r="1" spans="1:8" ht="15" customHeight="1">
      <c r="A1" s="53" t="s">
        <v>62</v>
      </c>
      <c r="B1" s="53"/>
      <c r="G1" s="1"/>
      <c r="H1" s="3"/>
    </row>
    <row r="2" spans="1:8" ht="4.5" customHeight="1" thickBot="1"/>
    <row r="3" spans="1:8" ht="4.5" customHeight="1">
      <c r="A3" s="17"/>
      <c r="B3" s="18"/>
      <c r="C3" s="18"/>
      <c r="D3" s="18"/>
      <c r="E3" s="18"/>
      <c r="F3" s="18"/>
      <c r="G3" s="18"/>
      <c r="H3" s="19"/>
    </row>
    <row r="4" spans="1:8" ht="15" customHeight="1">
      <c r="A4" s="47" t="s">
        <v>44</v>
      </c>
      <c r="B4" s="48"/>
      <c r="C4" s="48"/>
      <c r="D4" s="48"/>
      <c r="E4" s="48"/>
      <c r="F4" s="48"/>
      <c r="G4" s="48"/>
      <c r="H4" s="49"/>
    </row>
    <row r="5" spans="1:8" ht="4.5" customHeight="1">
      <c r="A5" s="20"/>
      <c r="B5" s="4"/>
      <c r="C5" s="4"/>
      <c r="D5" s="4"/>
      <c r="E5" s="4"/>
      <c r="F5" s="4"/>
      <c r="G5" s="4"/>
      <c r="H5" s="21"/>
    </row>
    <row r="6" spans="1:8" ht="15" customHeight="1">
      <c r="A6" s="50" t="s">
        <v>8</v>
      </c>
      <c r="B6" s="51"/>
      <c r="C6" s="51"/>
      <c r="D6" s="51"/>
      <c r="E6" s="51"/>
      <c r="F6" s="51"/>
      <c r="G6" s="51"/>
      <c r="H6" s="52"/>
    </row>
    <row r="7" spans="1:8" ht="4.5" customHeight="1" thickBot="1">
      <c r="A7" s="22"/>
      <c r="B7" s="23"/>
      <c r="C7" s="23"/>
      <c r="D7" s="23"/>
      <c r="E7" s="23"/>
      <c r="F7" s="23"/>
      <c r="G7" s="23"/>
      <c r="H7" s="24"/>
    </row>
    <row r="9" spans="1:8" ht="15" customHeight="1">
      <c r="A9" s="25" t="s">
        <v>14</v>
      </c>
      <c r="B9" s="2" t="s">
        <v>64</v>
      </c>
    </row>
    <row r="10" spans="1:8" ht="15" customHeight="1">
      <c r="A10" s="5"/>
    </row>
    <row r="11" spans="1:8" ht="15" customHeight="1">
      <c r="C11" s="12" t="s">
        <v>9</v>
      </c>
      <c r="D11" s="36">
        <v>25</v>
      </c>
      <c r="E11" s="2" t="s">
        <v>4</v>
      </c>
      <c r="F11" s="29" t="s">
        <v>59</v>
      </c>
      <c r="G11" s="13"/>
    </row>
    <row r="12" spans="1:8" ht="15" customHeight="1">
      <c r="C12" s="12" t="s">
        <v>10</v>
      </c>
      <c r="D12" s="6">
        <v>10</v>
      </c>
      <c r="E12" s="2" t="s">
        <v>4</v>
      </c>
      <c r="F12" s="29" t="s">
        <v>60</v>
      </c>
      <c r="G12" s="7"/>
    </row>
    <row r="13" spans="1:8" ht="15" customHeight="1">
      <c r="C13" s="12" t="s">
        <v>0</v>
      </c>
      <c r="D13" s="36">
        <v>30</v>
      </c>
      <c r="E13" s="2" t="s">
        <v>4</v>
      </c>
      <c r="F13" s="29" t="s">
        <v>61</v>
      </c>
      <c r="G13" s="7"/>
    </row>
    <row r="14" spans="1:8" ht="15" customHeight="1">
      <c r="A14" s="8"/>
    </row>
    <row r="15" spans="1:8" ht="15" customHeight="1">
      <c r="A15" s="8"/>
    </row>
    <row r="16" spans="1:8" ht="15" customHeight="1">
      <c r="F16" s="12" t="s">
        <v>1</v>
      </c>
      <c r="G16" s="26">
        <f>SQRT(D13^2+(D11-D12)^2)</f>
        <v>33.541019662496844</v>
      </c>
      <c r="H16" s="2" t="s">
        <v>4</v>
      </c>
    </row>
    <row r="18" spans="1:9" ht="15" customHeight="1">
      <c r="F18" s="12" t="s">
        <v>2</v>
      </c>
      <c r="G18" s="26">
        <f>PI()*(D11^2+D12^2+G16*(D11+D12))</f>
        <v>5965.6824076489811</v>
      </c>
      <c r="H18" s="2" t="s">
        <v>11</v>
      </c>
    </row>
    <row r="19" spans="1:9" ht="15" customHeight="1">
      <c r="F19" s="12"/>
      <c r="G19" s="14"/>
    </row>
    <row r="20" spans="1:9" ht="15" customHeight="1">
      <c r="F20" s="12" t="s">
        <v>3</v>
      </c>
      <c r="G20" s="31">
        <f>(PI()*D13*(D11^2+D12^2+D11*D12))/3</f>
        <v>30630.528372500481</v>
      </c>
      <c r="H20" s="2" t="s">
        <v>12</v>
      </c>
    </row>
    <row r="22" spans="1:9" ht="15" customHeight="1">
      <c r="A22" s="25" t="s">
        <v>15</v>
      </c>
      <c r="B22" s="46" t="s">
        <v>65</v>
      </c>
    </row>
    <row r="24" spans="1:9" ht="15" customHeight="1">
      <c r="C24" s="12" t="s">
        <v>16</v>
      </c>
      <c r="D24" s="34">
        <v>1250</v>
      </c>
      <c r="E24" s="2" t="s">
        <v>13</v>
      </c>
      <c r="F24" s="12" t="s">
        <v>5</v>
      </c>
      <c r="G24" s="27">
        <f>G20*D24/POWER(10,9)</f>
        <v>3.8288160465625602E-2</v>
      </c>
      <c r="H24" s="2" t="s">
        <v>6</v>
      </c>
    </row>
    <row r="25" spans="1:9" ht="15" customHeight="1" thickBot="1">
      <c r="A25" s="23"/>
      <c r="B25" s="23"/>
      <c r="C25" s="23"/>
      <c r="D25" s="23"/>
      <c r="E25" s="23"/>
      <c r="F25" s="23"/>
      <c r="G25" s="23"/>
      <c r="H25" s="23"/>
    </row>
    <row r="26" spans="1:9" s="4" customFormat="1" ht="4.5" customHeight="1">
      <c r="C26" s="9"/>
      <c r="D26" s="9"/>
      <c r="E26" s="9"/>
      <c r="F26" s="9"/>
      <c r="G26" s="9"/>
      <c r="H26" s="9"/>
    </row>
    <row r="27" spans="1:9" ht="15" customHeight="1">
      <c r="A27" s="28" t="s">
        <v>35</v>
      </c>
    </row>
    <row r="28" spans="1:9" ht="4.5" customHeight="1">
      <c r="A28" s="28"/>
    </row>
    <row r="29" spans="1:9" ht="15" customHeight="1">
      <c r="A29" s="8" t="s">
        <v>21</v>
      </c>
      <c r="B29" s="2" t="s">
        <v>28</v>
      </c>
      <c r="C29" s="30"/>
    </row>
    <row r="30" spans="1:9" ht="15" customHeight="1">
      <c r="A30" s="8" t="s">
        <v>22</v>
      </c>
      <c r="B30" s="2" t="s">
        <v>29</v>
      </c>
    </row>
    <row r="31" spans="1:9" ht="15" customHeight="1">
      <c r="A31" s="8" t="s">
        <v>24</v>
      </c>
      <c r="B31" s="2" t="s">
        <v>30</v>
      </c>
    </row>
    <row r="32" spans="1:9" ht="15" customHeight="1">
      <c r="A32" s="8" t="s">
        <v>25</v>
      </c>
      <c r="B32" s="2" t="s">
        <v>31</v>
      </c>
      <c r="G32" s="10"/>
      <c r="I32" s="10"/>
    </row>
    <row r="33" spans="1:8" ht="15" customHeight="1">
      <c r="A33" s="8" t="s">
        <v>23</v>
      </c>
      <c r="B33" s="2" t="s">
        <v>32</v>
      </c>
    </row>
    <row r="34" spans="1:8" ht="15" customHeight="1">
      <c r="A34" s="8" t="s">
        <v>26</v>
      </c>
      <c r="B34" s="2" t="s">
        <v>33</v>
      </c>
    </row>
    <row r="35" spans="1:8" ht="15" customHeight="1">
      <c r="A35" s="35" t="s">
        <v>37</v>
      </c>
      <c r="B35" s="29" t="s">
        <v>34</v>
      </c>
      <c r="D35" s="2" t="s">
        <v>66</v>
      </c>
    </row>
    <row r="36" spans="1:8" ht="4.5" customHeight="1" thickBot="1">
      <c r="A36" s="23"/>
      <c r="B36" s="23"/>
      <c r="C36" s="23"/>
      <c r="D36" s="23"/>
      <c r="E36" s="23"/>
      <c r="F36" s="23"/>
      <c r="G36" s="23"/>
      <c r="H36" s="23"/>
    </row>
    <row r="37" spans="1:8" ht="15" customHeight="1">
      <c r="A37" s="4"/>
      <c r="B37" s="4"/>
      <c r="C37" s="9"/>
      <c r="D37" s="9"/>
      <c r="E37" s="9"/>
      <c r="F37" s="9"/>
      <c r="G37" s="9"/>
      <c r="H37" s="9"/>
    </row>
  </sheetData>
  <sheetProtection selectLockedCells="1"/>
  <mergeCells count="3">
    <mergeCell ref="A1:B1"/>
    <mergeCell ref="A4:H4"/>
    <mergeCell ref="A6:H6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  <drawing r:id="rId2"/>
  <legacyDrawing r:id="rId3"/>
  <oleObjects>
    <oleObject progId="Equation.3" shapeId="39937" r:id="rId4"/>
    <oleObject progId="Equation.3" shapeId="39938" r:id="rId5"/>
    <oleObject progId="Equation.3" shapeId="39939" r:id="rId6"/>
    <oleObject progId="Equation.3" shapeId="39940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14</vt:i4>
      </vt:variant>
    </vt:vector>
  </HeadingPairs>
  <TitlesOfParts>
    <vt:vector size="22" baseType="lpstr">
      <vt:lpstr>0-Vypocet</vt:lpstr>
      <vt:lpstr>1-Jmena</vt:lpstr>
      <vt:lpstr>2-Koment</vt:lpstr>
      <vt:lpstr>3-Zavislosti</vt:lpstr>
      <vt:lpstr>4-PodmFormatovani</vt:lpstr>
      <vt:lpstr>5-Overeni</vt:lpstr>
      <vt:lpstr>6-HledaniReseni</vt:lpstr>
      <vt:lpstr>7-Řešitel</vt:lpstr>
      <vt:lpstr>'2-Koment'!ro</vt:lpstr>
      <vt:lpstr>'3-Zavislosti'!ro</vt:lpstr>
      <vt:lpstr>'4-PodmFormatovani'!ro</vt:lpstr>
      <vt:lpstr>'5-Overeni'!ro</vt:lpstr>
      <vt:lpstr>'6-HledaniReseni'!ro</vt:lpstr>
      <vt:lpstr>'7-Řešitel'!ro</vt:lpstr>
      <vt:lpstr>ro</vt:lpstr>
      <vt:lpstr>'2-Koment'!V</vt:lpstr>
      <vt:lpstr>'3-Zavislosti'!V</vt:lpstr>
      <vt:lpstr>'4-PodmFormatovani'!V</vt:lpstr>
      <vt:lpstr>'5-Overeni'!V</vt:lpstr>
      <vt:lpstr>'6-HledaniReseni'!V</vt:lpstr>
      <vt:lpstr>'7-Řešitel'!V</vt:lpstr>
      <vt:lpstr>V</vt:lpstr>
    </vt:vector>
  </TitlesOfParts>
  <Company>TAYCO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- cvičení</dc:title>
  <dc:subject>Co MS Excel umí...</dc:subject>
  <dc:creator>Aleš Krejčí</dc:creator>
  <dc:description>Pojmenování buněk, komentáře,_x000d_
závislosti vzorců, podmíněné formátování buněk, ověření, hledání řešení, řešitel</dc:description>
  <cp:lastModifiedBy>Aleš KREJČÍ</cp:lastModifiedBy>
  <cp:lastPrinted>2010-11-05T07:56:17Z</cp:lastPrinted>
  <dcterms:created xsi:type="dcterms:W3CDTF">2004-11-24T12:13:28Z</dcterms:created>
  <dcterms:modified xsi:type="dcterms:W3CDTF">2012-11-12T08:48:47Z</dcterms:modified>
</cp:coreProperties>
</file>