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440" windowHeight="12270"/>
  </bookViews>
  <sheets>
    <sheet name="KonzoleNosnik" sheetId="2" r:id="rId1"/>
  </sheets>
  <calcPr calcId="125725"/>
</workbook>
</file>

<file path=xl/calcChain.xml><?xml version="1.0" encoding="utf-8"?>
<calcChain xmlns="http://schemas.openxmlformats.org/spreadsheetml/2006/main">
  <c r="F109" i="2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40" l="1"/>
  <c r="F41"/>
  <c r="F42"/>
  <c r="F43"/>
  <c r="F44"/>
  <c r="F45"/>
  <c r="F46"/>
  <c r="F47"/>
  <c r="F48"/>
  <c r="F49"/>
  <c r="F50"/>
  <c r="F51"/>
  <c r="F52"/>
  <c r="F53"/>
  <c r="F54"/>
  <c r="F55"/>
  <c r="F56"/>
  <c r="F57"/>
  <c r="F39"/>
  <c r="I111" l="1"/>
  <c r="G111"/>
  <c r="D111"/>
  <c r="D79"/>
  <c r="M111" s="1"/>
</calcChain>
</file>

<file path=xl/sharedStrings.xml><?xml version="1.0" encoding="utf-8"?>
<sst xmlns="http://schemas.openxmlformats.org/spreadsheetml/2006/main" count="102" uniqueCount="80">
  <si>
    <r>
      <t>MS</t>
    </r>
    <r>
      <rPr>
        <sz val="12"/>
        <color rgb="FFC00000"/>
        <rFont val="Calibri"/>
        <family val="2"/>
        <charset val="238"/>
      </rPr>
      <t>®</t>
    </r>
    <r>
      <rPr>
        <sz val="12"/>
        <color rgb="FFC00000"/>
        <rFont val="Calibri"/>
        <family val="2"/>
        <charset val="238"/>
        <scheme val="minor"/>
      </rPr>
      <t xml:space="preserve"> Excel</t>
    </r>
  </si>
  <si>
    <t>=</t>
  </si>
  <si>
    <t>[kNm]</t>
  </si>
  <si>
    <t>[kN]</t>
  </si>
  <si>
    <t>[m]</t>
  </si>
  <si>
    <t>w</t>
  </si>
  <si>
    <r>
      <t>M</t>
    </r>
    <r>
      <rPr>
        <vertAlign val="subscript"/>
        <sz val="10"/>
        <color rgb="FFC00000"/>
        <rFont val="Calibri"/>
        <family val="2"/>
        <charset val="238"/>
        <scheme val="minor"/>
      </rPr>
      <t>Rd</t>
    </r>
  </si>
  <si>
    <t>.</t>
  </si>
  <si>
    <r>
      <t>[m</t>
    </r>
    <r>
      <rPr>
        <vertAlign val="superscript"/>
        <sz val="10"/>
        <color rgb="FFC00000"/>
        <rFont val="Calibri"/>
        <family val="2"/>
        <charset val="238"/>
        <scheme val="minor"/>
      </rPr>
      <t>3</t>
    </r>
    <r>
      <rPr>
        <sz val="10"/>
        <color rgb="FFC00000"/>
        <rFont val="Calibri"/>
        <family val="2"/>
        <charset val="238"/>
        <scheme val="minor"/>
      </rPr>
      <t>]</t>
    </r>
  </si>
  <si>
    <t>1.</t>
  </si>
  <si>
    <t>Zadejte, zda chcete navrhovat konzolu nebo nosník:</t>
  </si>
  <si>
    <t>konzole</t>
  </si>
  <si>
    <t>nosník</t>
  </si>
  <si>
    <t>2.</t>
  </si>
  <si>
    <t>KONZOLE</t>
  </si>
  <si>
    <t>NOSNÍK</t>
  </si>
  <si>
    <t>3.</t>
  </si>
  <si>
    <t>NÁVRH KONZOLE/NOSNÍKU</t>
  </si>
  <si>
    <t>I-PROFILU</t>
  </si>
  <si>
    <t>Délka konzole/nosníku:</t>
  </si>
  <si>
    <t>Zatížení:</t>
  </si>
  <si>
    <t>OZNAČENÍ</t>
  </si>
  <si>
    <t>POKYNY PRO VYPRACOVÁNÍ</t>
  </si>
  <si>
    <t>4.</t>
  </si>
  <si>
    <t>5.</t>
  </si>
  <si>
    <t>ŘEŠENÍ</t>
  </si>
  <si>
    <t>ZADÁNÍ</t>
  </si>
  <si>
    <t>1.1</t>
  </si>
  <si>
    <t>1.2</t>
  </si>
  <si>
    <t>Zadání vstupních dat:</t>
  </si>
  <si>
    <r>
      <rPr>
        <sz val="11"/>
        <color rgb="FFC00000"/>
        <rFont val="Calibri"/>
        <family val="2"/>
        <charset val="238"/>
        <scheme val="minor"/>
      </rPr>
      <t>F</t>
    </r>
    <r>
      <rPr>
        <sz val="11"/>
        <rFont val="Calibri"/>
        <family val="2"/>
        <charset val="238"/>
        <scheme val="minor"/>
      </rPr>
      <t xml:space="preserve">  =</t>
    </r>
  </si>
  <si>
    <r>
      <rPr>
        <sz val="11"/>
        <color rgb="FFC00000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 xml:space="preserve">  =</t>
    </r>
  </si>
  <si>
    <t>Tab. 1a:</t>
  </si>
  <si>
    <r>
      <t>M</t>
    </r>
    <r>
      <rPr>
        <vertAlign val="subscript"/>
        <sz val="11"/>
        <color rgb="FFC00000"/>
        <rFont val="Calibri"/>
        <family val="2"/>
        <charset val="238"/>
        <scheme val="minor"/>
      </rPr>
      <t>Rd</t>
    </r>
    <r>
      <rPr>
        <sz val="11"/>
        <rFont val="Calibri"/>
        <family val="2"/>
        <charset val="238"/>
        <scheme val="minor"/>
      </rPr>
      <t xml:space="preserve"> =</t>
    </r>
  </si>
  <si>
    <r>
      <t>Výpočet mezního momentu</t>
    </r>
    <r>
      <rPr>
        <sz val="11"/>
        <color theme="1"/>
        <rFont val="Calibri"/>
        <family val="2"/>
        <charset val="238"/>
        <scheme val="minor"/>
      </rPr>
      <t>:</t>
    </r>
  </si>
  <si>
    <t>Pomocí formulářových prvků zadejte, chcete-li navrhovat konzulu nebo nosník.</t>
  </si>
  <si>
    <r>
      <t xml:space="preserve">vypočtěte statický moment </t>
    </r>
    <r>
      <rPr>
        <sz val="11"/>
        <color rgb="FFC00000"/>
        <rFont val="Calibri"/>
        <family val="2"/>
        <charset val="238"/>
        <scheme val="minor"/>
      </rPr>
      <t>M</t>
    </r>
    <r>
      <rPr>
        <vertAlign val="subscript"/>
        <sz val="11"/>
        <color rgb="FFC00000"/>
        <rFont val="Calibri"/>
        <family val="2"/>
        <charset val="238"/>
        <scheme val="minor"/>
      </rPr>
      <t>Sd</t>
    </r>
    <r>
      <rPr>
        <sz val="11"/>
        <color theme="1"/>
        <rFont val="Calibri"/>
        <family val="2"/>
        <charset val="238"/>
        <scheme val="minor"/>
      </rPr>
      <t>.</t>
    </r>
  </si>
  <si>
    <r>
      <t>M</t>
    </r>
    <r>
      <rPr>
        <vertAlign val="subscript"/>
        <sz val="11"/>
        <color rgb="FFC00000"/>
        <rFont val="Calibri"/>
        <family val="2"/>
        <charset val="238"/>
        <scheme val="minor"/>
      </rPr>
      <t>Sd</t>
    </r>
  </si>
  <si>
    <r>
      <t xml:space="preserve">F </t>
    </r>
    <r>
      <rPr>
        <sz val="11"/>
        <rFont val="Symbol"/>
        <family val="1"/>
        <charset val="2"/>
      </rPr>
      <t>´</t>
    </r>
    <r>
      <rPr>
        <sz val="11"/>
        <color rgb="FFC00000"/>
        <rFont val="Calibri"/>
        <family val="2"/>
        <charset val="238"/>
      </rPr>
      <t xml:space="preserve"> </t>
    </r>
    <r>
      <rPr>
        <sz val="11"/>
        <color rgb="FFC00000"/>
        <rFont val="Times New Roman"/>
        <family val="1"/>
        <charset val="238"/>
      </rPr>
      <t>l</t>
    </r>
  </si>
  <si>
    <r>
      <t xml:space="preserve">Navrhněte (najděte) takový </t>
    </r>
    <r>
      <rPr>
        <sz val="11"/>
        <color rgb="FF0000FF"/>
        <rFont val="Times New Roman"/>
        <family val="1"/>
        <charset val="238"/>
      </rPr>
      <t>I</t>
    </r>
    <r>
      <rPr>
        <sz val="11"/>
        <color rgb="FF0000FF"/>
        <rFont val="Calibri"/>
        <family val="2"/>
        <charset val="238"/>
        <scheme val="minor"/>
      </rPr>
      <t>-profil</t>
    </r>
    <r>
      <rPr>
        <sz val="11"/>
        <rFont val="Calibri"/>
        <family val="2"/>
        <charset val="238"/>
        <scheme val="minor"/>
      </rPr>
      <t>, který vyhoví danému zatížení konzole, resp. nosníku.</t>
    </r>
  </si>
  <si>
    <r>
      <t xml:space="preserve">Pro dané zatížení </t>
    </r>
    <r>
      <rPr>
        <sz val="11"/>
        <color rgb="FFC00000"/>
        <rFont val="Calibri"/>
        <family val="2"/>
        <charset val="238"/>
        <scheme val="minor"/>
      </rPr>
      <t>F</t>
    </r>
    <r>
      <rPr>
        <sz val="11"/>
        <color theme="1"/>
        <rFont val="Calibri"/>
        <family val="2"/>
        <charset val="238"/>
        <scheme val="minor"/>
      </rPr>
      <t xml:space="preserve">, zadanou mez kluzu </t>
    </r>
    <r>
      <rPr>
        <sz val="11"/>
        <color rgb="FFC00000"/>
        <rFont val="Calibri"/>
        <family val="2"/>
        <charset val="238"/>
        <scheme val="minor"/>
      </rPr>
      <t>f</t>
    </r>
    <r>
      <rPr>
        <vertAlign val="subscript"/>
        <sz val="11"/>
        <color rgb="FFC00000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zvoleného materiálu a typ stavebního prvku </t>
    </r>
  </si>
  <si>
    <t>Tab. 1b:</t>
  </si>
  <si>
    <r>
      <t xml:space="preserve">Výpočet statického momentu </t>
    </r>
    <r>
      <rPr>
        <sz val="11"/>
        <color rgb="FFC00000"/>
        <rFont val="Calibri"/>
        <family val="2"/>
        <charset val="238"/>
        <scheme val="minor"/>
      </rPr>
      <t>M</t>
    </r>
    <r>
      <rPr>
        <vertAlign val="subscript"/>
        <sz val="11"/>
        <color rgb="FFC00000"/>
        <rFont val="Calibri"/>
        <family val="2"/>
        <charset val="238"/>
        <scheme val="minor"/>
      </rPr>
      <t>Sd</t>
    </r>
    <r>
      <rPr>
        <sz val="11"/>
        <color theme="1"/>
        <rFont val="Calibri"/>
        <family val="2"/>
        <charset val="238"/>
        <scheme val="minor"/>
      </rPr>
      <t xml:space="preserve"> ze zadaných vstupních hodnot (</t>
    </r>
    <r>
      <rPr>
        <sz val="11"/>
        <color rgb="FFC00000"/>
        <rFont val="Calibri"/>
        <family val="2"/>
        <charset val="238"/>
        <scheme val="minor"/>
      </rPr>
      <t>F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C00000"/>
        <rFont val="Times New Roman"/>
        <family val="1"/>
        <charset val="238"/>
      </rPr>
      <t>l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sz val="11"/>
        <color rgb="FFC00000"/>
        <rFont val="Calibri"/>
        <family val="2"/>
        <charset val="238"/>
        <scheme val="minor"/>
      </rPr>
      <t>f</t>
    </r>
    <r>
      <rPr>
        <vertAlign val="subscript"/>
        <sz val="11"/>
        <color rgb="FFC00000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>):</t>
    </r>
  </si>
  <si>
    <t xml:space="preserve"> vyhoví profil</t>
  </si>
  <si>
    <r>
      <t xml:space="preserve">Zatížení   </t>
    </r>
    <r>
      <rPr>
        <sz val="11"/>
        <color rgb="FFC00000"/>
        <rFont val="Calibri"/>
        <family val="2"/>
        <charset val="238"/>
        <scheme val="minor"/>
      </rPr>
      <t xml:space="preserve">F   </t>
    </r>
    <r>
      <rPr>
        <sz val="11"/>
        <rFont val="Calibri"/>
        <family val="2"/>
        <charset val="238"/>
        <scheme val="minor"/>
      </rPr>
      <t xml:space="preserve"> = </t>
    </r>
  </si>
  <si>
    <r>
      <t xml:space="preserve">[kN]    a    </t>
    </r>
    <r>
      <rPr>
        <sz val="11"/>
        <color rgb="FFC00000"/>
        <rFont val="Calibri"/>
        <family val="2"/>
        <charset val="238"/>
        <scheme val="minor"/>
      </rPr>
      <t xml:space="preserve">l  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</si>
  <si>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 xml:space="preserve">Pomocí vyhledávací funkce nalezněte v tabulce (viz bod 2 výpočtu) takový </t>
    </r>
    <r>
      <rPr>
        <sz val="11"/>
        <color rgb="FF0000FF"/>
        <rFont val="Times New Roman"/>
        <family val="1"/>
        <charset val="238"/>
      </rPr>
      <t>I</t>
    </r>
    <r>
      <rPr>
        <sz val="11"/>
        <color rgb="FF0000FF"/>
        <rFont val="Calibri"/>
        <family val="2"/>
        <charset val="238"/>
        <scheme val="minor"/>
      </rPr>
      <t>-profil</t>
    </r>
    <r>
      <rPr>
        <sz val="11"/>
        <color theme="1"/>
        <rFont val="Calibri"/>
        <family val="2"/>
        <charset val="238"/>
        <scheme val="minor"/>
      </rPr>
      <t>, který vydží</t>
    </r>
  </si>
  <si>
    <r>
      <t xml:space="preserve">dané zatížení </t>
    </r>
    <r>
      <rPr>
        <sz val="11"/>
        <color rgb="FFC00000"/>
        <rFont val="Calibri"/>
        <family val="2"/>
        <charset val="238"/>
        <scheme val="minor"/>
      </rPr>
      <t>F</t>
    </r>
    <r>
      <rPr>
        <sz val="11"/>
        <color theme="1"/>
        <rFont val="Calibri"/>
        <family val="2"/>
        <charset val="238"/>
        <scheme val="minor"/>
      </rPr>
      <t>.</t>
    </r>
  </si>
  <si>
    <t>FORMULÁŘOVÉ PRVKY • OVĚŘOVÁNÍ DAT •  VYHLEDÁVACÍ FUNKCE • FUNKCE INDEX • PODMÍNĚNÉ FORMÁTOVÁNÍ</t>
  </si>
  <si>
    <r>
      <t xml:space="preserve">Zadejte zatížení </t>
    </r>
    <r>
      <rPr>
        <sz val="11"/>
        <color rgb="FFC00000"/>
        <rFont val="Calibri"/>
        <family val="2"/>
        <charset val="238"/>
        <scheme val="minor"/>
      </rPr>
      <t>F</t>
    </r>
    <r>
      <rPr>
        <sz val="11"/>
        <color theme="1"/>
        <rFont val="Calibri"/>
        <family val="2"/>
        <charset val="238"/>
        <scheme val="minor"/>
      </rPr>
      <t xml:space="preserve"> [kN] a délku </t>
    </r>
    <r>
      <rPr>
        <sz val="11"/>
        <color rgb="FFC00000"/>
        <rFont val="Times New Roman"/>
        <family val="1"/>
        <charset val="238"/>
      </rPr>
      <t>l</t>
    </r>
    <r>
      <rPr>
        <sz val="11"/>
        <color theme="1"/>
        <rFont val="Calibri"/>
        <family val="2"/>
        <charset val="238"/>
        <scheme val="minor"/>
      </rPr>
      <t xml:space="preserve"> [m] konzole/nosníku:</t>
    </r>
  </si>
  <si>
    <r>
      <t xml:space="preserve">Pro každý </t>
    </r>
    <r>
      <rPr>
        <sz val="11"/>
        <color rgb="FF0000FF"/>
        <rFont val="Calibri"/>
        <family val="2"/>
        <charset val="238"/>
        <scheme val="minor"/>
      </rPr>
      <t>I-profil</t>
    </r>
    <r>
      <rPr>
        <sz val="11"/>
        <color theme="1"/>
        <rFont val="Calibri"/>
        <family val="2"/>
        <charset val="238"/>
        <scheme val="minor"/>
      </rPr>
      <t xml:space="preserve"> v tab. 1a a jeho průřezový modul </t>
    </r>
    <r>
      <rPr>
        <sz val="11"/>
        <color rgb="FFC00000"/>
        <rFont val="Calibri"/>
        <family val="2"/>
        <charset val="238"/>
        <scheme val="minor"/>
      </rPr>
      <t>w</t>
    </r>
    <r>
      <rPr>
        <vertAlign val="subscript"/>
        <sz val="11"/>
        <color rgb="FFC00000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spočítejte mezní moment </t>
    </r>
    <r>
      <rPr>
        <sz val="11"/>
        <color rgb="FFC00000"/>
        <rFont val="Calibri"/>
        <family val="2"/>
        <charset val="238"/>
        <scheme val="minor"/>
      </rPr>
      <t>M</t>
    </r>
    <r>
      <rPr>
        <vertAlign val="subscript"/>
        <sz val="11"/>
        <color rgb="FFC00000"/>
        <rFont val="Calibri"/>
        <family val="2"/>
        <charset val="238"/>
        <scheme val="minor"/>
      </rPr>
      <t xml:space="preserve">Rd </t>
    </r>
    <r>
      <rPr>
        <sz val="11"/>
        <color theme="1"/>
        <rFont val="Calibri"/>
        <family val="2"/>
        <charset val="238"/>
        <scheme val="minor"/>
      </rPr>
      <t>[kNm].</t>
    </r>
  </si>
  <si>
    <r>
      <t>f</t>
    </r>
    <r>
      <rPr>
        <vertAlign val="subscript"/>
        <sz val="11"/>
        <color rgb="FFC00000"/>
        <rFont val="Calibri"/>
        <family val="2"/>
        <charset val="238"/>
        <scheme val="minor"/>
      </rPr>
      <t>y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11"/>
        <rFont val="Symbol"/>
        <family val="1"/>
        <charset val="2"/>
      </rPr>
      <t>´</t>
    </r>
    <r>
      <rPr>
        <sz val="11"/>
        <color rgb="FFC00000"/>
        <rFont val="Calibri"/>
        <family val="2"/>
        <charset val="238"/>
        <scheme val="minor"/>
      </rPr>
      <t xml:space="preserve"> w</t>
    </r>
    <r>
      <rPr>
        <vertAlign val="subscript"/>
        <sz val="11"/>
        <color rgb="FFC00000"/>
        <rFont val="Calibri"/>
        <family val="2"/>
        <charset val="238"/>
        <scheme val="minor"/>
      </rPr>
      <t>o</t>
    </r>
  </si>
  <si>
    <r>
      <t>w</t>
    </r>
    <r>
      <rPr>
        <vertAlign val="subscript"/>
        <sz val="10"/>
        <color rgb="FFC00000"/>
        <rFont val="Calibri"/>
        <family val="2"/>
        <charset val="238"/>
        <scheme val="minor"/>
      </rPr>
      <t>o</t>
    </r>
  </si>
  <si>
    <r>
      <rPr>
        <sz val="10"/>
        <color rgb="FFC00000"/>
        <rFont val="Calibri"/>
        <family val="2"/>
        <charset val="238"/>
        <scheme val="minor"/>
      </rPr>
      <t>f</t>
    </r>
    <r>
      <rPr>
        <vertAlign val="subscript"/>
        <sz val="10"/>
        <color rgb="FFC00000"/>
        <rFont val="Calibri"/>
        <family val="2"/>
        <charset val="238"/>
        <scheme val="minor"/>
      </rPr>
      <t>y</t>
    </r>
    <r>
      <rPr>
        <sz val="10"/>
        <rFont val="Calibri"/>
        <family val="2"/>
        <charset val="238"/>
        <scheme val="minor"/>
      </rPr>
      <t xml:space="preserve"> =</t>
    </r>
  </si>
  <si>
    <t>[MPa]</t>
  </si>
  <si>
    <t>Poznámky k řešení jsou dále uvedeny textem této barvy…</t>
  </si>
  <si>
    <t>Charakteristika materiálu:</t>
  </si>
  <si>
    <r>
      <t>Průřezový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modul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rgb="FFC00000"/>
        <rFont val="Calibri"/>
        <family val="2"/>
        <charset val="238"/>
        <scheme val="minor"/>
      </rPr>
      <t>w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se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uplatňuje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především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ve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výpočtech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stavebních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konstrukcí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namáhaných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ohybem;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je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to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konstanta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průřezu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 xml:space="preserve">daného objektu, daná jeho tvarem. Např. průřezový modul v ohybu </t>
    </r>
    <r>
      <rPr>
        <sz val="8"/>
        <color rgb="FFC00000"/>
        <rFont val="Calibri"/>
        <family val="2"/>
        <charset val="238"/>
        <scheme val="minor"/>
      </rPr>
      <t>w</t>
    </r>
    <r>
      <rPr>
        <vertAlign val="subscript"/>
        <sz val="8"/>
        <color rgb="FFC00000"/>
        <rFont val="Calibri"/>
        <family val="2"/>
        <charset val="238"/>
        <scheme val="minor"/>
      </rPr>
      <t>o</t>
    </r>
    <r>
      <rPr>
        <sz val="8"/>
        <color theme="8" tint="-0.249977111117893"/>
        <rFont val="Calibri"/>
        <family val="2"/>
        <charset val="238"/>
        <scheme val="minor"/>
      </rPr>
      <t xml:space="preserve"> je dán vztahem </t>
    </r>
    <r>
      <rPr>
        <sz val="8"/>
        <color rgb="FFC00000"/>
        <rFont val="Calibri"/>
        <family val="2"/>
        <charset val="238"/>
        <scheme val="minor"/>
      </rPr>
      <t>w</t>
    </r>
    <r>
      <rPr>
        <vertAlign val="subscript"/>
        <sz val="8"/>
        <color rgb="FFC00000"/>
        <rFont val="Calibri"/>
        <family val="2"/>
        <charset val="238"/>
        <scheme val="minor"/>
      </rPr>
      <t>o</t>
    </r>
    <r>
      <rPr>
        <sz val="8"/>
        <color theme="8" tint="-0.249977111117893"/>
        <rFont val="Calibri"/>
        <family val="2"/>
        <charset val="238"/>
        <scheme val="minor"/>
      </rPr>
      <t xml:space="preserve"> = </t>
    </r>
    <r>
      <rPr>
        <sz val="8"/>
        <color rgb="FFC00000"/>
        <rFont val="Calibri"/>
        <family val="2"/>
        <charset val="238"/>
        <scheme val="minor"/>
      </rPr>
      <t>I</t>
    </r>
    <r>
      <rPr>
        <vertAlign val="subscript"/>
        <sz val="8"/>
        <color rgb="FFC00000"/>
        <rFont val="Calibri"/>
        <family val="2"/>
        <charset val="238"/>
        <scheme val="minor"/>
      </rPr>
      <t>a</t>
    </r>
    <r>
      <rPr>
        <sz val="8"/>
        <color theme="8" tint="-0.249977111117893"/>
        <rFont val="Calibri"/>
        <family val="2"/>
        <charset val="238"/>
        <scheme val="minor"/>
      </rPr>
      <t>/</t>
    </r>
    <r>
      <rPr>
        <sz val="8"/>
        <color rgb="FFC00000"/>
        <rFont val="Calibri"/>
        <family val="2"/>
        <charset val="238"/>
        <scheme val="minor"/>
      </rPr>
      <t>e</t>
    </r>
    <r>
      <rPr>
        <sz val="8"/>
        <color theme="8" tint="-0.249977111117893"/>
        <rFont val="Calibri"/>
        <family val="2"/>
        <charset val="238"/>
        <scheme val="minor"/>
      </rPr>
      <t xml:space="preserve">, kde </t>
    </r>
    <r>
      <rPr>
        <sz val="8"/>
        <color rgb="FFC00000"/>
        <rFont val="Calibri"/>
        <family val="2"/>
        <charset val="238"/>
        <scheme val="minor"/>
      </rPr>
      <t>I</t>
    </r>
    <r>
      <rPr>
        <vertAlign val="subscript"/>
        <sz val="8"/>
        <color rgb="FFC00000"/>
        <rFont val="Calibri"/>
        <family val="2"/>
        <charset val="238"/>
        <scheme val="minor"/>
      </rPr>
      <t>a</t>
    </r>
    <r>
      <rPr>
        <sz val="8"/>
        <color theme="8" tint="-0.249977111117893"/>
        <rFont val="Calibri"/>
        <family val="2"/>
        <charset val="238"/>
        <scheme val="minor"/>
      </rPr>
      <t xml:space="preserve"> je kvadratický moment průřezu k ose 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rgb="FFC00000"/>
        <rFont val="Calibri"/>
        <family val="2"/>
        <charset val="238"/>
        <scheme val="minor"/>
      </rPr>
      <t>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vzdálenost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krajního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vlákna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od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této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osy.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Nejasné?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Nevadí.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Podrobnosti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opět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napotřebujeme...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...vše se naučíte ve vyšším ročníku.</t>
    </r>
  </si>
  <si>
    <r>
      <t xml:space="preserve">Mez kluzu </t>
    </r>
    <r>
      <rPr>
        <sz val="8"/>
        <color rgb="FFC00000"/>
        <rFont val="Calibri"/>
        <family val="2"/>
        <charset val="238"/>
        <scheme val="minor"/>
      </rPr>
      <t>f</t>
    </r>
    <r>
      <rPr>
        <vertAlign val="subscript"/>
        <sz val="8"/>
        <color rgb="FFC00000"/>
        <rFont val="Calibri"/>
        <family val="2"/>
        <charset val="238"/>
        <scheme val="minor"/>
      </rPr>
      <t>y</t>
    </r>
    <r>
      <rPr>
        <sz val="8"/>
        <color rgb="FFC00000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charakterizuje použitý materiál (</t>
    </r>
    <r>
      <rPr>
        <sz val="8"/>
        <color rgb="FF0000FF"/>
        <rFont val="Calibri"/>
        <family val="2"/>
        <charset val="238"/>
        <scheme val="minor"/>
      </rPr>
      <t>I-profilu</t>
    </r>
    <r>
      <rPr>
        <sz val="8"/>
        <color theme="8" tint="-0.249977111117893"/>
        <rFont val="Calibri"/>
        <family val="2"/>
        <charset val="238"/>
        <scheme val="minor"/>
      </rPr>
      <t>). Je to napětí, při němž začínají vznikat v materiálu trvalé plastické deforma-ce. Podle způsobu namáhání jde o mez kluzu v tahu/tlaku/ohybu/krutu. Podrobnosti jsou pro náš řešený problém nepodstatné; dozvíte se je ve vyšším ročníku.</t>
    </r>
  </si>
  <si>
    <t>t</t>
  </si>
  <si>
    <r>
      <t xml:space="preserve">Vztah pro výpočet mezního momentu napišeme do buňky </t>
    </r>
    <r>
      <rPr>
        <sz val="8"/>
        <color rgb="FF0000FF"/>
        <rFont val="Calibri"/>
        <family val="2"/>
        <charset val="238"/>
        <scheme val="minor"/>
      </rPr>
      <t>F40</t>
    </r>
  </si>
  <si>
    <r>
      <t xml:space="preserve">a </t>
    </r>
    <r>
      <rPr>
        <sz val="8"/>
        <color theme="8" tint="-0.249977111117893"/>
        <rFont val="Calibri"/>
        <family val="2"/>
        <charset val="238"/>
      </rPr>
      <t xml:space="preserve">»tažením« rozkopírujeme do ostatních buněk ve sloupci </t>
    </r>
    <r>
      <rPr>
        <sz val="8"/>
        <color rgb="FF0000FF"/>
        <rFont val="Calibri"/>
        <family val="2"/>
        <charset val="238"/>
      </rPr>
      <t>F</t>
    </r>
    <r>
      <rPr>
        <sz val="8"/>
        <color theme="8" tint="-0.249977111117893"/>
        <rFont val="Calibri"/>
        <family val="2"/>
        <charset val="238"/>
      </rPr>
      <t>.</t>
    </r>
  </si>
  <si>
    <t>Výpočet statického momentu by neměl být problémem…:</t>
  </si>
  <si>
    <r>
      <t xml:space="preserve">Vyhledání </t>
    </r>
    <r>
      <rPr>
        <sz val="11"/>
        <color rgb="FF0000FF"/>
        <rFont val="Calibri"/>
        <family val="2"/>
        <charset val="238"/>
        <scheme val="minor"/>
      </rPr>
      <t>I-profilu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</si>
  <si>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Doufáme, že jste dospěli k závěru, že </t>
    </r>
    <r>
      <rPr>
        <u/>
        <sz val="8"/>
        <color theme="8" tint="-0.249977111117893"/>
        <rFont val="Calibri"/>
        <family val="2"/>
        <charset val="238"/>
        <scheme val="minor"/>
      </rPr>
      <t>nikoliv</t>
    </r>
    <r>
      <rPr>
        <sz val="8"/>
        <color theme="8" tint="-0.249977111117893"/>
        <rFont val="Calibri"/>
        <family val="2"/>
        <charset val="238"/>
        <scheme val="minor"/>
      </rPr>
      <t xml:space="preserve">. Tato funkce by nám vracela správný výsledek (správnou velikost </t>
    </r>
    <r>
      <rPr>
        <sz val="8"/>
        <color rgb="FF0000FF"/>
        <rFont val="Calibri"/>
        <family val="2"/>
        <charset val="238"/>
        <scheme val="minor"/>
      </rPr>
      <t>I-profilu</t>
    </r>
    <r>
      <rPr>
        <sz val="8"/>
        <color theme="8" tint="-0.249977111117893"/>
        <rFont val="Calibri"/>
        <family val="2"/>
        <charset val="238"/>
        <scheme val="minor"/>
      </rPr>
      <t xml:space="preserve">) pouze v pří- padě, že by se </t>
    </r>
    <r>
      <rPr>
        <sz val="8"/>
        <color rgb="FFC00000"/>
        <rFont val="Calibri"/>
        <family val="2"/>
        <charset val="238"/>
        <scheme val="minor"/>
      </rPr>
      <t>M</t>
    </r>
    <r>
      <rPr>
        <vertAlign val="subscript"/>
        <sz val="8"/>
        <color rgb="FFC00000"/>
        <rFont val="Calibri"/>
        <family val="2"/>
        <charset val="238"/>
        <scheme val="minor"/>
      </rPr>
      <t>Sd</t>
    </r>
    <r>
      <rPr>
        <sz val="8"/>
        <color theme="8" tint="-0.249977111117893"/>
        <rFont val="Calibri"/>
        <family val="2"/>
        <charset val="238"/>
        <scheme val="minor"/>
      </rPr>
      <t xml:space="preserve"> = </t>
    </r>
    <r>
      <rPr>
        <sz val="8"/>
        <color rgb="FFC00000"/>
        <rFont val="Calibri"/>
        <family val="2"/>
        <charset val="238"/>
        <scheme val="minor"/>
      </rPr>
      <t>M</t>
    </r>
    <r>
      <rPr>
        <vertAlign val="subscript"/>
        <sz val="8"/>
        <color rgb="FFC00000"/>
        <rFont val="Calibri"/>
        <family val="2"/>
        <charset val="238"/>
        <scheme val="minor"/>
      </rPr>
      <t>Rd</t>
    </r>
    <r>
      <rPr>
        <sz val="8"/>
        <color theme="8" tint="-0.249977111117893"/>
        <rFont val="Calibri"/>
        <family val="2"/>
        <charset val="238"/>
        <scheme val="minor"/>
      </rPr>
      <t xml:space="preserve">. V ostatních případech by byl </t>
    </r>
    <r>
      <rPr>
        <sz val="8"/>
        <color rgb="FF0000FF"/>
        <rFont val="Calibri"/>
        <family val="2"/>
        <charset val="238"/>
        <scheme val="minor"/>
      </rPr>
      <t>I-profil</t>
    </r>
    <r>
      <rPr>
        <sz val="8"/>
        <color theme="8" tint="-0.249977111117893"/>
        <rFont val="Calibri"/>
        <family val="2"/>
        <charset val="238"/>
        <scheme val="minor"/>
      </rPr>
      <t xml:space="preserve"> poddimenzován! Pakliže jste nedospěli ke stejnému závěru, zkuste se ještě jednou vrátit k teorii o </t>
    </r>
    <r>
      <rPr>
        <sz val="8"/>
        <color theme="8" tint="-0.249977111117893"/>
        <rFont val="Calibri"/>
        <family val="2"/>
        <charset val="238"/>
      </rPr>
      <t>»</t>
    </r>
    <r>
      <rPr>
        <sz val="8"/>
        <color theme="8" tint="-0.249977111117893"/>
        <rFont val="Calibri"/>
        <family val="2"/>
        <charset val="238"/>
        <scheme val="minor"/>
      </rPr>
      <t>logice činnosti« této funkce.</t>
    </r>
  </si>
  <si>
    <t>=INDEX(B90:B108;POZVYHLEDAT(D78;F90:F108;-1))</t>
  </si>
  <si>
    <t>p</t>
  </si>
  <si>
    <r>
      <t xml:space="preserve"> Data seřazena sestupně dle </t>
    </r>
    <r>
      <rPr>
        <sz val="11"/>
        <color rgb="FFC00000"/>
        <rFont val="Calibri"/>
        <family val="2"/>
        <charset val="238"/>
        <scheme val="minor"/>
      </rPr>
      <t>M</t>
    </r>
    <r>
      <rPr>
        <vertAlign val="subscript"/>
        <sz val="11"/>
        <color rgb="FFC00000"/>
        <rFont val="Calibri"/>
        <family val="2"/>
        <charset val="238"/>
        <scheme val="minor"/>
      </rPr>
      <t>Rd</t>
    </r>
    <r>
      <rPr>
        <sz val="11"/>
        <rFont val="Calibri"/>
        <family val="2"/>
        <charset val="238"/>
        <scheme val="minor"/>
      </rPr>
      <t>.</t>
    </r>
  </si>
  <si>
    <r>
      <t xml:space="preserve">pro zadání zatížovací síly </t>
    </r>
    <r>
      <rPr>
        <sz val="11"/>
        <color rgb="FFC00000"/>
        <rFont val="Calibri"/>
        <family val="2"/>
        <charset val="238"/>
        <scheme val="minor"/>
      </rPr>
      <t>F</t>
    </r>
    <r>
      <rPr>
        <sz val="11"/>
        <rFont val="Calibri"/>
        <family val="2"/>
        <charset val="238"/>
        <scheme val="minor"/>
      </rPr>
      <t xml:space="preserve"> = &lt;0, 100&gt; použijte posuvník,</t>
    </r>
  </si>
  <si>
    <r>
      <t xml:space="preserve">pro délku nosníku </t>
    </r>
    <r>
      <rPr>
        <sz val="11"/>
        <color rgb="FFC00000"/>
        <rFont val="Times New Roman"/>
        <family val="1"/>
        <charset val="238"/>
      </rPr>
      <t>l</t>
    </r>
    <r>
      <rPr>
        <sz val="11"/>
        <rFont val="Calibri"/>
        <family val="2"/>
        <charset val="238"/>
        <scheme val="minor"/>
      </rPr>
      <t xml:space="preserve"> nastavte </t>
    </r>
    <r>
      <rPr>
        <sz val="11"/>
        <color rgb="FF0000FF"/>
        <rFont val="Calibri"/>
        <family val="2"/>
        <charset val="238"/>
        <scheme val="minor"/>
      </rPr>
      <t>ověření dat typu STOP</t>
    </r>
    <r>
      <rPr>
        <sz val="11"/>
        <rFont val="Calibri"/>
        <family val="2"/>
        <charset val="238"/>
        <scheme val="minor"/>
      </rPr>
      <t xml:space="preserve"> tak, aby byla v rozmezí 2 až 6 m.</t>
    </r>
  </si>
  <si>
    <r>
      <t>Posuvník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je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v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MS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Excelu jedním z formulářových prvků, které můžete vytvořit pomocí příkazu na pásu karet</t>
    </r>
    <r>
      <rPr>
        <sz val="8"/>
        <color rgb="FF0000FF"/>
        <rFont val="Calibri"/>
        <family val="2"/>
        <charset val="238"/>
        <scheme val="minor"/>
      </rPr>
      <t xml:space="preserve"> Vývojář</t>
    </r>
    <r>
      <rPr>
        <sz val="8"/>
        <color theme="8" tint="-0.249977111117893"/>
        <rFont val="Calibri"/>
        <family val="2"/>
        <charset val="238"/>
        <scheme val="minor"/>
      </rPr>
      <t xml:space="preserve">, kartě </t>
    </r>
    <r>
      <rPr>
        <sz val="8"/>
        <color rgb="FF0000FF"/>
        <rFont val="Calibri"/>
        <family val="2"/>
        <charset val="238"/>
        <scheme val="minor"/>
      </rPr>
      <t>Ovládací prvky</t>
    </r>
    <r>
      <rPr>
        <sz val="8"/>
        <color theme="8" tint="-0.249977111117893"/>
        <rFont val="Calibri"/>
        <family val="2"/>
        <charset val="238"/>
        <scheme val="minor"/>
      </rPr>
      <t xml:space="preserve">, po zadání příkazu </t>
    </r>
    <r>
      <rPr>
        <sz val="8"/>
        <color rgb="FF0000FF"/>
        <rFont val="Calibri"/>
        <family val="2"/>
        <charset val="238"/>
        <scheme val="minor"/>
      </rPr>
      <t>Vložit...</t>
    </r>
    <r>
      <rPr>
        <sz val="8"/>
        <color theme="8" tint="-0.249977111117893"/>
        <rFont val="Calibri"/>
        <family val="2"/>
        <charset val="238"/>
        <scheme val="minor"/>
      </rPr>
      <t xml:space="preserve"> Podrobné informace o přidání pásu karet </t>
    </r>
    <r>
      <rPr>
        <sz val="8"/>
        <color rgb="FF0000FF"/>
        <rFont val="Calibri"/>
        <family val="2"/>
        <charset val="238"/>
        <scheme val="minor"/>
      </rPr>
      <t>Vývojář</t>
    </r>
    <r>
      <rPr>
        <sz val="8"/>
        <color theme="8" tint="-0.249977111117893"/>
        <rFont val="Calibri"/>
        <family val="2"/>
        <charset val="238"/>
        <scheme val="minor"/>
      </rPr>
      <t xml:space="preserve"> do nabídky MS Excelu a o vytváření, formátování 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použití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formulářových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prvků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najdete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webové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stránce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se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stud.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 xml:space="preserve">materiály, části </t>
    </r>
    <r>
      <rPr>
        <sz val="8"/>
        <color rgb="FFC00000"/>
        <rFont val="Calibri"/>
        <family val="2"/>
        <charset val="238"/>
        <scheme val="minor"/>
      </rPr>
      <t>MS Excel: Co bych měl znát z Excelu</t>
    </r>
    <r>
      <rPr>
        <sz val="8"/>
        <color theme="8" tint="-0.249977111117893"/>
        <rFont val="Calibri"/>
        <family val="2"/>
        <charset val="238"/>
        <scheme val="minor"/>
      </rPr>
      <t xml:space="preserve"> - </t>
    </r>
    <r>
      <rPr>
        <sz val="8"/>
        <color rgb="FFC00000"/>
        <rFont val="Calibri"/>
        <family val="2"/>
        <charset val="238"/>
        <scheme val="minor"/>
      </rPr>
      <t>Formuláře</t>
    </r>
    <r>
      <rPr>
        <sz val="8"/>
        <color theme="8" tint="-0.249977111117893"/>
        <rFont val="Calibri"/>
        <family val="2"/>
        <charset val="238"/>
        <scheme val="minor"/>
      </rPr>
      <t>.</t>
    </r>
  </si>
  <si>
    <r>
      <t>Příkaz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pro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realizaci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Oveření</t>
    </r>
    <r>
      <rPr>
        <sz val="6"/>
        <color rgb="FF0000FF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dat</t>
    </r>
    <r>
      <rPr>
        <sz val="8"/>
        <color theme="8" tint="-0.249977111117893"/>
        <rFont val="Calibri"/>
        <family val="2"/>
        <charset val="238"/>
      </rPr>
      <t>,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pomocí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kterého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můžete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zajistit,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aby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uživatel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mohl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zadat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data</t>
    </r>
    <r>
      <rPr>
        <sz val="6"/>
        <color theme="8" tint="-0.249977111117893"/>
        <rFont val="Calibri"/>
        <family val="2"/>
        <charset val="238"/>
      </rPr>
      <t xml:space="preserve"> </t>
    </r>
    <r>
      <rPr>
        <sz val="8"/>
        <color theme="8" tint="-0.249977111117893"/>
        <rFont val="Calibri"/>
        <family val="2"/>
        <charset val="238"/>
      </rPr>
      <t>jen v předpokládaném rozsahu, n</t>
    </r>
    <r>
      <rPr>
        <sz val="8"/>
        <color theme="8" tint="-0.249977111117893"/>
        <rFont val="Calibri"/>
        <family val="2"/>
        <charset val="238"/>
        <scheme val="minor"/>
      </rPr>
      <t>ajdete na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pásu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karet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Data</t>
    </r>
    <r>
      <rPr>
        <sz val="8"/>
        <color theme="8" tint="-0.249977111117893"/>
        <rFont val="Calibri"/>
        <family val="2"/>
        <charset val="238"/>
        <scheme val="minor"/>
      </rPr>
      <t>,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 xml:space="preserve">kartě </t>
    </r>
    <r>
      <rPr>
        <sz val="8"/>
        <color rgb="FF0000FF"/>
        <rFont val="Calibri"/>
        <family val="2"/>
        <charset val="238"/>
        <scheme val="minor"/>
      </rPr>
      <t>Datové nástroje</t>
    </r>
    <r>
      <rPr>
        <sz val="8"/>
        <color theme="8" tint="-0.249977111117893"/>
        <rFont val="Calibri"/>
        <family val="2"/>
        <charset val="238"/>
        <scheme val="minor"/>
      </rPr>
      <t>. Podrobně jsou všechny typy ověřování dat (typ</t>
    </r>
    <r>
      <rPr>
        <sz val="8"/>
        <color rgb="FF0000FF"/>
        <rFont val="Calibri"/>
        <family val="2"/>
        <charset val="238"/>
        <scheme val="minor"/>
      </rPr>
      <t xml:space="preserve"> Informace</t>
    </r>
    <r>
      <rPr>
        <sz val="8"/>
        <color theme="8" tint="-0.249977111117893"/>
        <rFont val="Calibri"/>
        <family val="2"/>
        <charset val="238"/>
        <scheme val="minor"/>
      </rPr>
      <t>, typ</t>
    </r>
    <r>
      <rPr>
        <sz val="8"/>
        <color rgb="FF0000FF"/>
        <rFont val="Calibri"/>
        <family val="2"/>
        <charset val="238"/>
        <scheme val="minor"/>
      </rPr>
      <t xml:space="preserve"> Varování</t>
    </r>
    <r>
      <rPr>
        <sz val="8"/>
        <color theme="8" tint="-0.249977111117893"/>
        <rFont val="Calibri"/>
        <family val="2"/>
        <charset val="238"/>
        <scheme val="minor"/>
      </rPr>
      <t xml:space="preserve"> a/nebo typ</t>
    </r>
    <r>
      <rPr>
        <sz val="8"/>
        <color rgb="FF0000FF"/>
        <rFont val="Calibri"/>
        <family val="2"/>
        <charset val="238"/>
        <scheme val="minor"/>
      </rPr>
      <t xml:space="preserve"> Stop</t>
    </r>
    <r>
      <rPr>
        <sz val="8"/>
        <color theme="8" tint="-0.249977111117893"/>
        <rFont val="Calibri"/>
        <family val="2"/>
        <charset val="238"/>
        <scheme val="minor"/>
      </rPr>
      <t xml:space="preserve">) popsány v souboru </t>
    </r>
    <r>
      <rPr>
        <sz val="8"/>
        <color rgb="FFC00000"/>
        <rFont val="Calibri"/>
        <family val="2"/>
        <charset val="238"/>
        <scheme val="minor"/>
      </rPr>
      <t>MS Excel: Co bych měl znát z Excelu</t>
    </r>
    <r>
      <rPr>
        <sz val="8"/>
        <color theme="8" tint="-0.249977111117893"/>
        <rFont val="Calibri"/>
        <family val="2"/>
        <charset val="238"/>
        <scheme val="minor"/>
      </rPr>
      <t xml:space="preserve"> - </t>
    </r>
    <r>
      <rPr>
        <sz val="8"/>
        <color rgb="FFC00000"/>
        <rFont val="Calibri"/>
        <family val="2"/>
        <charset val="238"/>
        <scheme val="minor"/>
      </rPr>
      <t>Co mohu využít</t>
    </r>
    <r>
      <rPr>
        <sz val="8"/>
        <color theme="8" tint="-0.249977111117893"/>
        <rFont val="Calibri"/>
        <family val="2"/>
        <charset val="238"/>
        <scheme val="minor"/>
      </rPr>
      <t>.</t>
    </r>
  </si>
  <si>
    <r>
      <rPr>
        <sz val="8"/>
        <color theme="8" tint="-0.249977111117893"/>
        <rFont val="Calibri"/>
        <family val="2"/>
        <charset val="238"/>
        <scheme val="minor"/>
      </rPr>
      <t>Pro vyhledání I-profilu v tab. 1a (na základě spočítaného statického mometu), se nabízí použít funkci</t>
    </r>
    <r>
      <rPr>
        <sz val="8"/>
        <color rgb="FF0070C0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VYHLEDAT</t>
    </r>
    <r>
      <rPr>
        <sz val="8"/>
        <color theme="8" tint="-0.249977111117893"/>
        <rFont val="Calibri"/>
        <family val="2"/>
        <charset val="238"/>
        <scheme val="minor"/>
      </rPr>
      <t xml:space="preserve"> (popis funce viz učební text </t>
    </r>
    <r>
      <rPr>
        <sz val="8"/>
        <color rgb="FFC00000"/>
        <rFont val="Calibri"/>
        <family val="2"/>
        <charset val="238"/>
        <scheme val="minor"/>
      </rPr>
      <t>Funkce VYHLEDAT</t>
    </r>
    <r>
      <rPr>
        <sz val="8"/>
        <color theme="8" tint="-0.249977111117893"/>
        <rFont val="Calibri"/>
        <family val="2"/>
        <charset val="238"/>
        <scheme val="minor"/>
      </rPr>
      <t xml:space="preserve">), která má 3 atributy: </t>
    </r>
    <r>
      <rPr>
        <sz val="8"/>
        <color rgb="FF0000FF"/>
        <rFont val="Calibri"/>
        <family val="2"/>
        <charset val="238"/>
        <scheme val="minor"/>
      </rPr>
      <t>VYHLEDAT(co; kde; výsledek)</t>
    </r>
    <r>
      <rPr>
        <sz val="8"/>
        <color theme="8" tint="-0.249977111117893"/>
        <rFont val="Calibri"/>
        <family val="2"/>
        <charset val="238"/>
        <scheme val="minor"/>
      </rPr>
      <t xml:space="preserve">. Tzn., že bychom hledali </t>
    </r>
    <r>
      <rPr>
        <sz val="8"/>
        <color rgb="FFC00000"/>
        <rFont val="Calibri"/>
        <family val="2"/>
        <charset val="238"/>
        <scheme val="minor"/>
      </rPr>
      <t>M</t>
    </r>
    <r>
      <rPr>
        <vertAlign val="subscript"/>
        <sz val="8"/>
        <color rgb="FFC00000"/>
        <rFont val="Calibri"/>
        <family val="2"/>
        <charset val="238"/>
        <scheme val="minor"/>
      </rPr>
      <t>Sd</t>
    </r>
    <r>
      <rPr>
        <sz val="8"/>
        <color theme="8" tint="-0.249977111117893"/>
        <rFont val="Calibri"/>
        <family val="2"/>
        <charset val="238"/>
        <scheme val="minor"/>
      </rPr>
      <t xml:space="preserve"> ve vekoru</t>
    </r>
    <r>
      <rPr>
        <sz val="8"/>
        <color rgb="FFC00000"/>
        <rFont val="Calibri"/>
        <family val="2"/>
        <charset val="238"/>
        <scheme val="minor"/>
      </rPr>
      <t xml:space="preserve"> M</t>
    </r>
    <r>
      <rPr>
        <vertAlign val="subscript"/>
        <sz val="8"/>
        <color rgb="FFC00000"/>
        <rFont val="Calibri"/>
        <family val="2"/>
        <charset val="238"/>
        <scheme val="minor"/>
      </rPr>
      <t>Rd</t>
    </r>
    <r>
      <rPr>
        <sz val="8"/>
        <color theme="8" tint="-0.249977111117893"/>
        <rFont val="Calibri"/>
        <family val="2"/>
        <charset val="238"/>
        <scheme val="minor"/>
      </rPr>
      <t xml:space="preserve"> a výsledek vzali z vektoru </t>
    </r>
    <r>
      <rPr>
        <sz val="8"/>
        <color rgb="FFC00000"/>
        <rFont val="Calibri"/>
        <family val="2"/>
        <charset val="238"/>
        <scheme val="minor"/>
      </rPr>
      <t>OZNAČENÍ I-PROFILU</t>
    </r>
    <r>
      <rPr>
        <sz val="8"/>
        <color theme="8" tint="-0.249977111117893"/>
        <rFont val="Calibri"/>
        <family val="2"/>
        <charset val="238"/>
        <scheme val="minor"/>
      </rPr>
      <t>. Proveďte prosím rozklad, zda můžeme tuto funkci použít.</t>
    </r>
  </si>
  <si>
    <t>Neopoměňte v tomto vzorci použít absolutní odkaz na buňku</t>
  </si>
  <si>
    <t>Šlo by ve zmíněném odkazu použít smíšenou adresu buňky?</t>
  </si>
  <si>
    <r>
      <t xml:space="preserve"> s hodnotou </t>
    </r>
    <r>
      <rPr>
        <sz val="8"/>
        <color rgb="FFC00000"/>
        <rFont val="Calibri"/>
        <family val="2"/>
        <charset val="238"/>
        <scheme val="minor"/>
      </rPr>
      <t>f</t>
    </r>
    <r>
      <rPr>
        <vertAlign val="subscript"/>
        <sz val="8"/>
        <color rgb="FFC00000"/>
        <rFont val="Calibri"/>
        <family val="2"/>
        <charset val="238"/>
        <scheme val="minor"/>
      </rPr>
      <t>y</t>
    </r>
    <r>
      <rPr>
        <sz val="8"/>
        <color theme="8" tint="-0.249977111117893"/>
        <rFont val="Calibri"/>
        <family val="2"/>
        <charset val="238"/>
        <scheme val="minor"/>
      </rPr>
      <t xml:space="preserve"> (z důvodu kopírovánoí vzorec v rámci sloupce). </t>
    </r>
  </si>
  <si>
    <t>Jakou a proč?</t>
  </si>
  <si>
    <r>
      <rPr>
        <sz val="8"/>
        <color rgb="FF0000FF"/>
        <rFont val="Calibri"/>
        <family val="2"/>
        <charset val="238"/>
        <scheme val="minor"/>
      </rPr>
      <t>Přepínač</t>
    </r>
    <r>
      <rPr>
        <sz val="8"/>
        <color theme="8" tint="-0.249977111117893"/>
        <rFont val="Calibri"/>
        <family val="2"/>
        <charset val="238"/>
        <scheme val="minor"/>
      </rPr>
      <t xml:space="preserve"> (</t>
    </r>
    <r>
      <rPr>
        <sz val="8"/>
        <rFont val="Wingdings"/>
        <charset val="2"/>
      </rPr>
      <t>m</t>
    </r>
    <r>
      <rPr>
        <sz val="8"/>
        <color theme="8" tint="-0.249977111117893"/>
        <rFont val="Calibri"/>
        <family val="2"/>
        <charset val="238"/>
        <scheme val="minor"/>
      </rPr>
      <t xml:space="preserve">), kterým volíme, zda cheme navrhovat konzoli, nebo nosník, je též formulářovým prvkem. Jeho popis najdete ve stejném dokumentu, jako popis </t>
    </r>
    <r>
      <rPr>
        <sz val="8"/>
        <color rgb="FF0000FF"/>
        <rFont val="Calibri"/>
        <family val="2"/>
        <charset val="238"/>
        <scheme val="minor"/>
      </rPr>
      <t>Posuvníku</t>
    </r>
    <r>
      <rPr>
        <sz val="8"/>
        <color theme="8" tint="-0.249977111117893"/>
        <rFont val="Calibri"/>
        <family val="2"/>
        <charset val="238"/>
        <scheme val="minor"/>
      </rPr>
      <t xml:space="preserve">. Pro podbarvení buněk pod náčrtky a vzorci je pak použito </t>
    </r>
    <r>
      <rPr>
        <sz val="8"/>
        <color rgb="FF0000FF"/>
        <rFont val="Calibri"/>
        <family val="2"/>
        <charset val="238"/>
        <scheme val="minor"/>
      </rPr>
      <t xml:space="preserve">podmíněné formátování </t>
    </r>
    <r>
      <rPr>
        <sz val="8"/>
        <color theme="8" tint="-0.249977111117893"/>
        <rFont val="Calibri"/>
        <family val="2"/>
        <charset val="238"/>
        <scheme val="minor"/>
      </rPr>
      <t xml:space="preserve">(opět viz učební text </t>
    </r>
    <r>
      <rPr>
        <sz val="8"/>
        <color rgb="FFC00000"/>
        <rFont val="Calibri"/>
        <family val="2"/>
        <charset val="238"/>
        <scheme val="minor"/>
      </rPr>
      <t>Co mohu využít</t>
    </r>
    <r>
      <rPr>
        <sz val="8"/>
        <color theme="8" tint="-0.249977111117893"/>
        <rFont val="Calibri"/>
        <family val="2"/>
        <charset val="238"/>
        <scheme val="minor"/>
      </rPr>
      <t xml:space="preserve">), které reaguje na hodnotu v buňce </t>
    </r>
    <r>
      <rPr>
        <sz val="8"/>
        <color rgb="FF0000FF"/>
        <rFont val="Calibri"/>
        <family val="2"/>
        <charset val="238"/>
        <scheme val="minor"/>
      </rPr>
      <t>M61</t>
    </r>
    <r>
      <rPr>
        <sz val="8"/>
        <color theme="8" tint="-0.249977111117893"/>
        <rFont val="Calibri"/>
        <family val="2"/>
        <charset val="238"/>
        <scheme val="minor"/>
      </rPr>
      <t>, která je propojena s přepínači (</t>
    </r>
    <r>
      <rPr>
        <sz val="8"/>
        <rFont val="Wingdings"/>
        <charset val="2"/>
      </rPr>
      <t>m</t>
    </r>
    <r>
      <rPr>
        <sz val="8"/>
        <color theme="8" tint="-0.249977111117893"/>
        <rFont val="Calibri"/>
        <family val="2"/>
        <charset val="238"/>
        <scheme val="minor"/>
      </rPr>
      <t>) konzole/nosník.</t>
    </r>
  </si>
  <si>
    <r>
      <t xml:space="preserve">Aby nedocházelo k poddimenzování konzole/nosníku, musíme použít funkce </t>
    </r>
    <r>
      <rPr>
        <sz val="8"/>
        <color rgb="FF0000FF"/>
        <rFont val="Calibri"/>
        <family val="2"/>
        <charset val="238"/>
        <scheme val="minor"/>
      </rPr>
      <t>POZVYHLEDAT(co; kde; typ shody)</t>
    </r>
    <r>
      <rPr>
        <sz val="8"/>
        <color theme="8" tint="-0.249977111117893"/>
        <rFont val="Calibri"/>
        <family val="2"/>
        <charset val="238"/>
        <scheme val="minor"/>
      </rPr>
      <t xml:space="preserve"> s typem shody -1, kdy je vektor "</t>
    </r>
    <r>
      <rPr>
        <sz val="8"/>
        <color rgb="FF0000FF"/>
        <rFont val="Calibri"/>
        <family val="2"/>
        <charset val="238"/>
        <scheme val="minor"/>
      </rPr>
      <t>kde</t>
    </r>
    <r>
      <rPr>
        <sz val="8"/>
        <color theme="8" tint="-0.249977111117893"/>
        <rFont val="Calibri"/>
        <family val="2"/>
        <charset val="238"/>
        <scheme val="minor"/>
      </rPr>
      <t>" řazen sestupně. Tato funkce nám však nevrací hodnotu (z vektoru "vyhledat"), ale "jen" číslo řádku, na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kterém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se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nachází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>"pozvybraná"</t>
    </r>
    <r>
      <rPr>
        <sz val="6"/>
        <color theme="8" tint="-0.249977111117893"/>
        <rFont val="Calibri"/>
        <family val="2"/>
        <charset val="238"/>
        <scheme val="minor"/>
      </rPr>
      <t xml:space="preserve"> </t>
    </r>
    <r>
      <rPr>
        <sz val="8"/>
        <color theme="8" tint="-0.249977111117893"/>
        <rFont val="Calibri"/>
        <family val="2"/>
        <charset val="238"/>
        <scheme val="minor"/>
      </rPr>
      <t xml:space="preserve">hodnota. Pro získání označení </t>
    </r>
    <r>
      <rPr>
        <sz val="8"/>
        <color rgb="FF0000FF"/>
        <rFont val="Calibri"/>
        <family val="2"/>
        <charset val="238"/>
        <scheme val="minor"/>
      </rPr>
      <t>I-proflu</t>
    </r>
    <r>
      <rPr>
        <sz val="8"/>
        <color theme="8" tint="-0.249977111117893"/>
        <rFont val="Calibri"/>
        <family val="2"/>
        <charset val="238"/>
        <scheme val="minor"/>
      </rPr>
      <t xml:space="preserve"> pak musíme použít </t>
    </r>
    <r>
      <rPr>
        <sz val="8"/>
        <color theme="8" tint="-0.249977111117893"/>
        <rFont val="Calibri"/>
        <family val="2"/>
        <charset val="238"/>
      </rPr>
      <t>»</t>
    </r>
    <r>
      <rPr>
        <sz val="8"/>
        <color theme="8" tint="-0.249977111117893"/>
        <rFont val="Calibri"/>
        <family val="2"/>
        <charset val="238"/>
        <scheme val="minor"/>
      </rPr>
      <t>vektorovou formu</t>
    </r>
    <r>
      <rPr>
        <sz val="8"/>
        <color theme="8" tint="-0.249977111117893"/>
        <rFont val="Calibri"/>
        <family val="2"/>
        <charset val="238"/>
      </rPr>
      <t>«</t>
    </r>
    <r>
      <rPr>
        <sz val="8"/>
        <color theme="8" tint="-0.249977111117893"/>
        <rFont val="Calibri"/>
        <family val="2"/>
        <charset val="238"/>
        <scheme val="minor"/>
      </rPr>
      <t xml:space="preserve"> fukce </t>
    </r>
    <r>
      <rPr>
        <sz val="8"/>
        <color rgb="FF0000FF"/>
        <rFont val="Calibri"/>
        <family val="2"/>
        <charset val="238"/>
        <scheme val="minor"/>
      </rPr>
      <t>INDEX(pole; č.ř.; č.sl.)</t>
    </r>
    <r>
      <rPr>
        <sz val="8"/>
        <color theme="8" tint="-0.249977111117893"/>
        <rFont val="Calibri"/>
        <family val="2"/>
        <charset val="238"/>
        <scheme val="minor"/>
      </rPr>
      <t>.</t>
    </r>
  </si>
  <si>
    <t>=INDEX(vektor; číslo řádku)</t>
  </si>
</sst>
</file>

<file path=xl/styles.xml><?xml version="1.0" encoding="utf-8"?>
<styleSheet xmlns="http://schemas.openxmlformats.org/spreadsheetml/2006/main">
  <numFmts count="5">
    <numFmt numFmtId="164" formatCode="#,##0.00_ ;[Red]\-#,##0.00\ "/>
    <numFmt numFmtId="165" formatCode="#,##0.000000_ ;[Red]\-#,##0.000000\ "/>
    <numFmt numFmtId="166" formatCode="&quot;I&quot;0"/>
    <numFmt numFmtId="167" formatCode="#,##0.0_ ;[Red]\-#,##0.0\ "/>
    <numFmt numFmtId="168" formatCode="#,##0_ ;[Red]\-#,##0\ "/>
  </numFmts>
  <fonts count="3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bscript"/>
      <sz val="10"/>
      <color rgb="FFC00000"/>
      <name val="Calibri"/>
      <family val="2"/>
      <charset val="238"/>
      <scheme val="minor"/>
    </font>
    <font>
      <vertAlign val="superscript"/>
      <sz val="10"/>
      <color rgb="FFC000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9"/>
      <color rgb="FFC00000"/>
      <name val="Calibri"/>
      <family val="2"/>
      <charset val="238"/>
    </font>
    <font>
      <sz val="8"/>
      <color theme="8" tint="-0.249977111117893"/>
      <name val="Calibri"/>
      <family val="2"/>
      <charset val="238"/>
      <scheme val="minor"/>
    </font>
    <font>
      <sz val="6"/>
      <color theme="8" tint="-0.249977111117893"/>
      <name val="Calibri"/>
      <family val="2"/>
      <charset val="238"/>
      <scheme val="minor"/>
    </font>
    <font>
      <sz val="8"/>
      <color theme="8" tint="-0.249977111117893"/>
      <name val="Calibri"/>
      <family val="2"/>
      <charset val="238"/>
    </font>
    <font>
      <sz val="8"/>
      <color rgb="FF0000FF"/>
      <name val="Calibri"/>
      <family val="2"/>
      <charset val="238"/>
      <scheme val="minor"/>
    </font>
    <font>
      <sz val="6"/>
      <color rgb="FF0000FF"/>
      <name val="Calibri"/>
      <family val="2"/>
      <charset val="238"/>
      <scheme val="minor"/>
    </font>
    <font>
      <sz val="6"/>
      <color theme="8" tint="-0.249977111117893"/>
      <name val="Calibri"/>
      <family val="2"/>
      <charset val="238"/>
    </font>
    <font>
      <sz val="8"/>
      <color rgb="FFC00000"/>
      <name val="Calibri"/>
      <family val="2"/>
      <charset val="238"/>
      <scheme val="minor"/>
    </font>
    <font>
      <vertAlign val="subscript"/>
      <sz val="8"/>
      <color rgb="FFC00000"/>
      <name val="Calibri"/>
      <family val="2"/>
      <charset val="238"/>
      <scheme val="minor"/>
    </font>
    <font>
      <sz val="8"/>
      <color rgb="FF0000FF"/>
      <name val="Calibri"/>
      <family val="2"/>
      <charset val="238"/>
    </font>
    <font>
      <sz val="10"/>
      <color rgb="FF0000FF"/>
      <name val="Calibri"/>
      <family val="2"/>
      <charset val="238"/>
      <scheme val="minor"/>
    </font>
    <font>
      <sz val="8"/>
      <color theme="8" tint="-0.249977111117893"/>
      <name val="Wingdings 3"/>
      <family val="1"/>
      <charset val="2"/>
    </font>
    <font>
      <sz val="8"/>
      <color rgb="FF0070C0"/>
      <name val="Calibri"/>
      <family val="2"/>
      <charset val="238"/>
      <scheme val="minor"/>
    </font>
    <font>
      <u/>
      <sz val="8"/>
      <color theme="8" tint="-0.249977111117893"/>
      <name val="Calibri"/>
      <family val="2"/>
      <charset val="238"/>
      <scheme val="minor"/>
    </font>
    <font>
      <sz val="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1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righ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0" fontId="2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166" fontId="0" fillId="4" borderId="0" xfId="0" applyNumberFormat="1" applyFont="1" applyFill="1" applyAlignment="1">
      <alignment horizontal="right" vertical="center" indent="1"/>
    </xf>
    <xf numFmtId="0" fontId="20" fillId="0" borderId="0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indent="2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indent="2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indent="2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indent="2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168" fontId="15" fillId="2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top" wrapText="1"/>
    </xf>
    <xf numFmtId="0" fontId="0" fillId="4" borderId="0" xfId="0" applyFont="1" applyFill="1" applyAlignment="1">
      <alignment horizontal="center" vertical="center"/>
    </xf>
    <xf numFmtId="49" fontId="34" fillId="0" borderId="0" xfId="0" applyNumberFormat="1" applyFont="1" applyAlignment="1">
      <alignment horizontal="right" vertical="center"/>
    </xf>
    <xf numFmtId="167" fontId="5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right" vertical="center" indent="2"/>
    </xf>
    <xf numFmtId="164" fontId="11" fillId="0" borderId="23" xfId="0" applyNumberFormat="1" applyFont="1" applyFill="1" applyBorder="1" applyAlignment="1">
      <alignment horizontal="right" vertical="center" indent="2"/>
    </xf>
    <xf numFmtId="0" fontId="7" fillId="3" borderId="1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right" vertical="center" indent="2"/>
    </xf>
    <xf numFmtId="164" fontId="11" fillId="4" borderId="22" xfId="0" applyNumberFormat="1" applyFont="1" applyFill="1" applyBorder="1" applyAlignment="1">
      <alignment horizontal="right" vertical="center" indent="2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justify" vertical="top" wrapText="1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right" vertical="center" indent="2"/>
    </xf>
    <xf numFmtId="164" fontId="11" fillId="0" borderId="22" xfId="0" applyNumberFormat="1" applyFont="1" applyFill="1" applyBorder="1" applyAlignment="1">
      <alignment horizontal="right" vertical="center" indent="2"/>
    </xf>
    <xf numFmtId="165" fontId="11" fillId="0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right" vertical="center" indent="2"/>
    </xf>
    <xf numFmtId="164" fontId="11" fillId="0" borderId="26" xfId="0" applyNumberFormat="1" applyFont="1" applyFill="1" applyBorder="1" applyAlignment="1">
      <alignment horizontal="right" vertical="center" indent="2"/>
    </xf>
    <xf numFmtId="0" fontId="0" fillId="4" borderId="0" xfId="0" applyFont="1" applyFill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justify" vertical="top" wrapText="1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</cellStyles>
  <dxfs count="4"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0000FF"/>
      <color rgb="FFCCFFCC"/>
      <color rgb="FFCCFFFF"/>
      <color rgb="FFFFFFCC"/>
      <color rgb="FFFF0000"/>
      <color rgb="FFCCECFF"/>
      <color rgb="FFFFCC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M$6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Scroll" dx="16" fmlaLink="$G$27" horiz="1" max="100" page="10" val="10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261932</xdr:colOff>
      <xdr:row>65</xdr:row>
      <xdr:rowOff>95248</xdr:rowOff>
    </xdr:from>
    <xdr:to>
      <xdr:col>6</xdr:col>
      <xdr:colOff>93432</xdr:colOff>
      <xdr:row>65</xdr:row>
      <xdr:rowOff>95248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579432" y="11168061"/>
          <a:ext cx="19746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95301</xdr:colOff>
      <xdr:row>63</xdr:row>
      <xdr:rowOff>39688</xdr:rowOff>
    </xdr:from>
    <xdr:to>
      <xdr:col>6</xdr:col>
      <xdr:colOff>95301</xdr:colOff>
      <xdr:row>65</xdr:row>
      <xdr:rowOff>84140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2555926" y="10731501"/>
          <a:ext cx="0" cy="425452"/>
        </a:xfrm>
        <a:prstGeom prst="line">
          <a:avLst/>
        </a:prstGeom>
        <a:noFill/>
        <a:ln w="9525">
          <a:solidFill>
            <a:srgbClr val="C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265106</xdr:colOff>
      <xdr:row>66</xdr:row>
      <xdr:rowOff>107980</xdr:rowOff>
    </xdr:from>
    <xdr:to>
      <xdr:col>1</xdr:col>
      <xdr:colOff>265106</xdr:colOff>
      <xdr:row>67</xdr:row>
      <xdr:rowOff>133480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82606" y="11371293"/>
          <a:ext cx="0" cy="216000"/>
        </a:xfrm>
        <a:prstGeom prst="line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1</xdr:col>
      <xdr:colOff>280980</xdr:colOff>
      <xdr:row>67</xdr:row>
      <xdr:rowOff>134938</xdr:rowOff>
    </xdr:from>
    <xdr:to>
      <xdr:col>6</xdr:col>
      <xdr:colOff>82830</xdr:colOff>
      <xdr:row>67</xdr:row>
      <xdr:rowOff>134938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598480" y="11588751"/>
          <a:ext cx="1944975" cy="0"/>
        </a:xfrm>
        <a:prstGeom prst="line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1</xdr:col>
      <xdr:colOff>208977</xdr:colOff>
      <xdr:row>67</xdr:row>
      <xdr:rowOff>136580</xdr:rowOff>
    </xdr:from>
    <xdr:to>
      <xdr:col>1</xdr:col>
      <xdr:colOff>316977</xdr:colOff>
      <xdr:row>67</xdr:row>
      <xdr:rowOff>136580</xdr:rowOff>
    </xdr:to>
    <xdr:cxnSp macro="">
      <xdr:nvCxnSpPr>
        <xdr:cNvPr id="30" name="Přímá spojovací čára 29"/>
        <xdr:cNvCxnSpPr/>
      </xdr:nvCxnSpPr>
      <xdr:spPr>
        <a:xfrm rot="-2700000" flipH="1">
          <a:off x="580477" y="11536393"/>
          <a:ext cx="0" cy="108000"/>
        </a:xfrm>
        <a:prstGeom prst="line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325478</xdr:colOff>
      <xdr:row>62</xdr:row>
      <xdr:rowOff>134934</xdr:rowOff>
    </xdr:from>
    <xdr:to>
      <xdr:col>6</xdr:col>
      <xdr:colOff>168978</xdr:colOff>
      <xdr:row>64</xdr:row>
      <xdr:rowOff>41934</xdr:rowOff>
    </xdr:to>
    <xdr:sp macro="" textlink="">
      <xdr:nvSpPr>
        <xdr:cNvPr id="32" name="TextovéPole 31"/>
        <xdr:cNvSpPr txBox="1"/>
      </xdr:nvSpPr>
      <xdr:spPr>
        <a:xfrm>
          <a:off x="2357478" y="10636247"/>
          <a:ext cx="272125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>
              <a:solidFill>
                <a:srgbClr val="C00000"/>
              </a:solidFill>
            </a:rPr>
            <a:t>F</a:t>
          </a:r>
        </a:p>
      </xdr:txBody>
    </xdr:sp>
    <xdr:clientData/>
  </xdr:twoCellAnchor>
  <xdr:twoCellAnchor>
    <xdr:from>
      <xdr:col>3</xdr:col>
      <xdr:colOff>303200</xdr:colOff>
      <xdr:row>66</xdr:row>
      <xdr:rowOff>126996</xdr:rowOff>
    </xdr:from>
    <xdr:to>
      <xdr:col>4</xdr:col>
      <xdr:colOff>146700</xdr:colOff>
      <xdr:row>68</xdr:row>
      <xdr:rowOff>33996</xdr:rowOff>
    </xdr:to>
    <xdr:sp macro="" textlink="">
      <xdr:nvSpPr>
        <xdr:cNvPr id="33" name="TextovéPole 32"/>
        <xdr:cNvSpPr txBox="1"/>
      </xdr:nvSpPr>
      <xdr:spPr>
        <a:xfrm>
          <a:off x="1477950" y="11390309"/>
          <a:ext cx="272125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100" b="0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l</a:t>
          </a:r>
        </a:p>
      </xdr:txBody>
    </xdr:sp>
    <xdr:clientData/>
  </xdr:twoCellAnchor>
  <xdr:twoCellAnchor>
    <xdr:from>
      <xdr:col>1</xdr:col>
      <xdr:colOff>111121</xdr:colOff>
      <xdr:row>64</xdr:row>
      <xdr:rowOff>174621</xdr:rowOff>
    </xdr:from>
    <xdr:to>
      <xdr:col>1</xdr:col>
      <xdr:colOff>291121</xdr:colOff>
      <xdr:row>64</xdr:row>
      <xdr:rowOff>174621</xdr:rowOff>
    </xdr:to>
    <xdr:cxnSp macro="">
      <xdr:nvCxnSpPr>
        <xdr:cNvPr id="15" name="Přímá spojovací čára 29"/>
        <xdr:cNvCxnSpPr/>
      </xdr:nvCxnSpPr>
      <xdr:spPr>
        <a:xfrm rot="-2700000" flipH="1">
          <a:off x="518621" y="10966934"/>
          <a:ext cx="0" cy="18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265106</xdr:colOff>
      <xdr:row>64</xdr:row>
      <xdr:rowOff>147661</xdr:rowOff>
    </xdr:from>
    <xdr:to>
      <xdr:col>1</xdr:col>
      <xdr:colOff>265106</xdr:colOff>
      <xdr:row>66</xdr:row>
      <xdr:rowOff>126661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>
          <a:off x="582606" y="11029974"/>
          <a:ext cx="0" cy="36000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111121</xdr:colOff>
      <xdr:row>65</xdr:row>
      <xdr:rowOff>71435</xdr:rowOff>
    </xdr:from>
    <xdr:to>
      <xdr:col>1</xdr:col>
      <xdr:colOff>291121</xdr:colOff>
      <xdr:row>65</xdr:row>
      <xdr:rowOff>71435</xdr:rowOff>
    </xdr:to>
    <xdr:cxnSp macro="">
      <xdr:nvCxnSpPr>
        <xdr:cNvPr id="19" name="Přímá spojovací čára 29"/>
        <xdr:cNvCxnSpPr/>
      </xdr:nvCxnSpPr>
      <xdr:spPr>
        <a:xfrm rot="-2700000" flipH="1">
          <a:off x="518621" y="11054248"/>
          <a:ext cx="0" cy="18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111122</xdr:colOff>
      <xdr:row>65</xdr:row>
      <xdr:rowOff>158748</xdr:rowOff>
    </xdr:from>
    <xdr:to>
      <xdr:col>1</xdr:col>
      <xdr:colOff>291122</xdr:colOff>
      <xdr:row>65</xdr:row>
      <xdr:rowOff>158748</xdr:rowOff>
    </xdr:to>
    <xdr:cxnSp macro="">
      <xdr:nvCxnSpPr>
        <xdr:cNvPr id="21" name="Přímá spojovací čára 29"/>
        <xdr:cNvCxnSpPr/>
      </xdr:nvCxnSpPr>
      <xdr:spPr>
        <a:xfrm rot="-2700000" flipH="1">
          <a:off x="518622" y="11141561"/>
          <a:ext cx="0" cy="18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111122</xdr:colOff>
      <xdr:row>66</xdr:row>
      <xdr:rowOff>55562</xdr:rowOff>
    </xdr:from>
    <xdr:to>
      <xdr:col>1</xdr:col>
      <xdr:colOff>291122</xdr:colOff>
      <xdr:row>66</xdr:row>
      <xdr:rowOff>55562</xdr:rowOff>
    </xdr:to>
    <xdr:cxnSp macro="">
      <xdr:nvCxnSpPr>
        <xdr:cNvPr id="22" name="Přímá spojovací čára 29"/>
        <xdr:cNvCxnSpPr/>
      </xdr:nvCxnSpPr>
      <xdr:spPr>
        <a:xfrm rot="-2700000" flipH="1">
          <a:off x="518622" y="11228875"/>
          <a:ext cx="0" cy="1800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90480</xdr:colOff>
      <xdr:row>66</xdr:row>
      <xdr:rowOff>107980</xdr:rowOff>
    </xdr:from>
    <xdr:to>
      <xdr:col>6</xdr:col>
      <xdr:colOff>90480</xdr:colOff>
      <xdr:row>67</xdr:row>
      <xdr:rowOff>133480</xdr:rowOff>
    </xdr:to>
    <xdr:sp macro="" textlink="">
      <xdr:nvSpPr>
        <xdr:cNvPr id="17" name="Line 13"/>
        <xdr:cNvSpPr>
          <a:spLocks noChangeShapeType="1"/>
        </xdr:cNvSpPr>
      </xdr:nvSpPr>
      <xdr:spPr bwMode="auto">
        <a:xfrm>
          <a:off x="2551105" y="11371293"/>
          <a:ext cx="0" cy="216000"/>
        </a:xfrm>
        <a:prstGeom prst="line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6</xdr:col>
      <xdr:colOff>50227</xdr:colOff>
      <xdr:row>67</xdr:row>
      <xdr:rowOff>136579</xdr:rowOff>
    </xdr:from>
    <xdr:to>
      <xdr:col>6</xdr:col>
      <xdr:colOff>142352</xdr:colOff>
      <xdr:row>67</xdr:row>
      <xdr:rowOff>136579</xdr:rowOff>
    </xdr:to>
    <xdr:cxnSp macro="">
      <xdr:nvCxnSpPr>
        <xdr:cNvPr id="20" name="Přímá spojovací čára 19"/>
        <xdr:cNvCxnSpPr/>
      </xdr:nvCxnSpPr>
      <xdr:spPr>
        <a:xfrm rot="-2700000" flipH="1">
          <a:off x="2556915" y="11544329"/>
          <a:ext cx="0" cy="92125"/>
        </a:xfrm>
        <a:prstGeom prst="line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423904</xdr:colOff>
      <xdr:row>63</xdr:row>
      <xdr:rowOff>39688</xdr:rowOff>
    </xdr:from>
    <xdr:to>
      <xdr:col>10</xdr:col>
      <xdr:colOff>423904</xdr:colOff>
      <xdr:row>65</xdr:row>
      <xdr:rowOff>84140</xdr:rowOff>
    </xdr:to>
    <xdr:sp macro="" textlink="">
      <xdr:nvSpPr>
        <xdr:cNvPr id="44" name="Line 10"/>
        <xdr:cNvSpPr>
          <a:spLocks noChangeShapeType="1"/>
        </xdr:cNvSpPr>
      </xdr:nvSpPr>
      <xdr:spPr bwMode="auto">
        <a:xfrm>
          <a:off x="4352967" y="10731501"/>
          <a:ext cx="0" cy="425452"/>
        </a:xfrm>
        <a:prstGeom prst="line">
          <a:avLst/>
        </a:prstGeom>
        <a:noFill/>
        <a:ln w="9525">
          <a:solidFill>
            <a:srgbClr val="C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431223</xdr:colOff>
      <xdr:row>67</xdr:row>
      <xdr:rowOff>128641</xdr:rowOff>
    </xdr:from>
    <xdr:to>
      <xdr:col>13</xdr:col>
      <xdr:colOff>539223</xdr:colOff>
      <xdr:row>67</xdr:row>
      <xdr:rowOff>128641</xdr:rowOff>
    </xdr:to>
    <xdr:cxnSp macro="">
      <xdr:nvCxnSpPr>
        <xdr:cNvPr id="55" name="Přímá spojovací čára 54"/>
        <xdr:cNvCxnSpPr/>
      </xdr:nvCxnSpPr>
      <xdr:spPr>
        <a:xfrm rot="-2700000" flipH="1">
          <a:off x="5058786" y="3525891"/>
          <a:ext cx="108000" cy="0"/>
        </a:xfrm>
        <a:prstGeom prst="line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230171</xdr:colOff>
      <xdr:row>65</xdr:row>
      <xdr:rowOff>95248</xdr:rowOff>
    </xdr:from>
    <xdr:to>
      <xdr:col>13</xdr:col>
      <xdr:colOff>77546</xdr:colOff>
      <xdr:row>65</xdr:row>
      <xdr:rowOff>95248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3301984" y="11168061"/>
          <a:ext cx="1990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222296</xdr:colOff>
      <xdr:row>62</xdr:row>
      <xdr:rowOff>134934</xdr:rowOff>
    </xdr:from>
    <xdr:to>
      <xdr:col>11</xdr:col>
      <xdr:colOff>81671</xdr:colOff>
      <xdr:row>64</xdr:row>
      <xdr:rowOff>41934</xdr:rowOff>
    </xdr:to>
    <xdr:sp macro="" textlink="">
      <xdr:nvSpPr>
        <xdr:cNvPr id="25" name="TextovéPole 24"/>
        <xdr:cNvSpPr txBox="1"/>
      </xdr:nvSpPr>
      <xdr:spPr>
        <a:xfrm>
          <a:off x="4151359" y="10636247"/>
          <a:ext cx="288000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>
              <a:solidFill>
                <a:srgbClr val="C00000"/>
              </a:solidFill>
            </a:rPr>
            <a:t>F</a:t>
          </a:r>
        </a:p>
      </xdr:txBody>
    </xdr:sp>
    <xdr:clientData/>
  </xdr:twoCellAnchor>
  <xdr:twoCellAnchor>
    <xdr:from>
      <xdr:col>13</xdr:col>
      <xdr:colOff>6</xdr:colOff>
      <xdr:row>65</xdr:row>
      <xdr:rowOff>119061</xdr:rowOff>
    </xdr:from>
    <xdr:to>
      <xdr:col>13</xdr:col>
      <xdr:colOff>158756</xdr:colOff>
      <xdr:row>66</xdr:row>
      <xdr:rowOff>79374</xdr:rowOff>
    </xdr:to>
    <xdr:sp macro="" textlink="">
      <xdr:nvSpPr>
        <xdr:cNvPr id="28" name="Rovnoramenný trojúhelník 27"/>
        <xdr:cNvSpPr/>
      </xdr:nvSpPr>
      <xdr:spPr>
        <a:xfrm>
          <a:off x="5214944" y="11191874"/>
          <a:ext cx="158750" cy="150813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8</xdr:col>
      <xdr:colOff>233359</xdr:colOff>
      <xdr:row>66</xdr:row>
      <xdr:rowOff>107980</xdr:rowOff>
    </xdr:from>
    <xdr:to>
      <xdr:col>8</xdr:col>
      <xdr:colOff>233359</xdr:colOff>
      <xdr:row>67</xdr:row>
      <xdr:rowOff>133480</xdr:rowOff>
    </xdr:to>
    <xdr:sp macro="" textlink="">
      <xdr:nvSpPr>
        <xdr:cNvPr id="29" name="Line 13"/>
        <xdr:cNvSpPr>
          <a:spLocks noChangeShapeType="1"/>
        </xdr:cNvSpPr>
      </xdr:nvSpPr>
      <xdr:spPr bwMode="auto">
        <a:xfrm>
          <a:off x="3305172" y="11371293"/>
          <a:ext cx="0" cy="216000"/>
        </a:xfrm>
        <a:prstGeom prst="line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8</xdr:col>
      <xdr:colOff>241295</xdr:colOff>
      <xdr:row>67</xdr:row>
      <xdr:rowOff>134938</xdr:rowOff>
    </xdr:from>
    <xdr:to>
      <xdr:col>13</xdr:col>
      <xdr:colOff>52670</xdr:colOff>
      <xdr:row>67</xdr:row>
      <xdr:rowOff>134938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V="1">
          <a:off x="3313108" y="11588751"/>
          <a:ext cx="1954500" cy="0"/>
        </a:xfrm>
        <a:prstGeom prst="line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8</xdr:col>
      <xdr:colOff>185168</xdr:colOff>
      <xdr:row>67</xdr:row>
      <xdr:rowOff>136580</xdr:rowOff>
    </xdr:from>
    <xdr:to>
      <xdr:col>8</xdr:col>
      <xdr:colOff>293168</xdr:colOff>
      <xdr:row>67</xdr:row>
      <xdr:rowOff>136580</xdr:rowOff>
    </xdr:to>
    <xdr:cxnSp macro="">
      <xdr:nvCxnSpPr>
        <xdr:cNvPr id="34" name="Přímá spojovací čára 33"/>
        <xdr:cNvCxnSpPr/>
      </xdr:nvCxnSpPr>
      <xdr:spPr>
        <a:xfrm rot="-2700000" flipH="1">
          <a:off x="3310981" y="11536393"/>
          <a:ext cx="0" cy="108000"/>
        </a:xfrm>
        <a:prstGeom prst="line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287329</xdr:colOff>
      <xdr:row>66</xdr:row>
      <xdr:rowOff>126996</xdr:rowOff>
    </xdr:from>
    <xdr:to>
      <xdr:col>11</xdr:col>
      <xdr:colOff>146704</xdr:colOff>
      <xdr:row>68</xdr:row>
      <xdr:rowOff>33996</xdr:rowOff>
    </xdr:to>
    <xdr:sp macro="" textlink="">
      <xdr:nvSpPr>
        <xdr:cNvPr id="35" name="TextovéPole 34"/>
        <xdr:cNvSpPr txBox="1"/>
      </xdr:nvSpPr>
      <xdr:spPr>
        <a:xfrm>
          <a:off x="4216392" y="11390309"/>
          <a:ext cx="288000" cy="2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100" b="0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l</a:t>
          </a:r>
        </a:p>
      </xdr:txBody>
    </xdr:sp>
    <xdr:clientData/>
  </xdr:twoCellAnchor>
  <xdr:twoCellAnchor>
    <xdr:from>
      <xdr:col>13</xdr:col>
      <xdr:colOff>74608</xdr:colOff>
      <xdr:row>66</xdr:row>
      <xdr:rowOff>107980</xdr:rowOff>
    </xdr:from>
    <xdr:to>
      <xdr:col>13</xdr:col>
      <xdr:colOff>74608</xdr:colOff>
      <xdr:row>67</xdr:row>
      <xdr:rowOff>133480</xdr:rowOff>
    </xdr:to>
    <xdr:sp macro="" textlink="">
      <xdr:nvSpPr>
        <xdr:cNvPr id="36" name="Line 13"/>
        <xdr:cNvSpPr>
          <a:spLocks noChangeShapeType="1"/>
        </xdr:cNvSpPr>
      </xdr:nvSpPr>
      <xdr:spPr bwMode="auto">
        <a:xfrm>
          <a:off x="5289546" y="11371293"/>
          <a:ext cx="0" cy="216000"/>
        </a:xfrm>
        <a:prstGeom prst="line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sp>
    <xdr:clientData/>
  </xdr:twoCellAnchor>
  <xdr:twoCellAnchor>
    <xdr:from>
      <xdr:col>13</xdr:col>
      <xdr:colOff>26418</xdr:colOff>
      <xdr:row>67</xdr:row>
      <xdr:rowOff>136579</xdr:rowOff>
    </xdr:from>
    <xdr:to>
      <xdr:col>13</xdr:col>
      <xdr:colOff>115368</xdr:colOff>
      <xdr:row>67</xdr:row>
      <xdr:rowOff>136579</xdr:rowOff>
    </xdr:to>
    <xdr:cxnSp macro="">
      <xdr:nvCxnSpPr>
        <xdr:cNvPr id="37" name="Přímá spojovací čára 36"/>
        <xdr:cNvCxnSpPr/>
      </xdr:nvCxnSpPr>
      <xdr:spPr>
        <a:xfrm rot="-2700000" flipH="1">
          <a:off x="5285831" y="11545917"/>
          <a:ext cx="0" cy="88950"/>
        </a:xfrm>
        <a:prstGeom prst="line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</xdr:colOff>
      <xdr:row>66</xdr:row>
      <xdr:rowOff>103184</xdr:rowOff>
    </xdr:from>
    <xdr:to>
      <xdr:col>13</xdr:col>
      <xdr:colOff>162007</xdr:colOff>
      <xdr:row>66</xdr:row>
      <xdr:rowOff>103186</xdr:rowOff>
    </xdr:to>
    <xdr:sp macro="" textlink="">
      <xdr:nvSpPr>
        <xdr:cNvPr id="38" name="Line 4"/>
        <xdr:cNvSpPr>
          <a:spLocks noChangeShapeType="1"/>
        </xdr:cNvSpPr>
      </xdr:nvSpPr>
      <xdr:spPr bwMode="auto">
        <a:xfrm flipV="1">
          <a:off x="5214945" y="11366497"/>
          <a:ext cx="162000" cy="2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158757</xdr:colOff>
      <xdr:row>65</xdr:row>
      <xdr:rowOff>119061</xdr:rowOff>
    </xdr:from>
    <xdr:to>
      <xdr:col>8</xdr:col>
      <xdr:colOff>317507</xdr:colOff>
      <xdr:row>66</xdr:row>
      <xdr:rowOff>79374</xdr:rowOff>
    </xdr:to>
    <xdr:sp macro="" textlink="">
      <xdr:nvSpPr>
        <xdr:cNvPr id="39" name="Rovnoramenný trojúhelník 38"/>
        <xdr:cNvSpPr/>
      </xdr:nvSpPr>
      <xdr:spPr>
        <a:xfrm>
          <a:off x="3230570" y="11191874"/>
          <a:ext cx="158750" cy="150813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7</xdr:col>
      <xdr:colOff>158750</xdr:colOff>
      <xdr:row>112</xdr:row>
      <xdr:rowOff>171450</xdr:rowOff>
    </xdr:from>
    <xdr:to>
      <xdr:col>8</xdr:col>
      <xdr:colOff>419100</xdr:colOff>
      <xdr:row>112</xdr:row>
      <xdr:rowOff>171450</xdr:rowOff>
    </xdr:to>
    <xdr:cxnSp macro="">
      <xdr:nvCxnSpPr>
        <xdr:cNvPr id="41" name="Přímá spojovací čára 40"/>
        <xdr:cNvCxnSpPr/>
      </xdr:nvCxnSpPr>
      <xdr:spPr>
        <a:xfrm>
          <a:off x="3067050" y="22726650"/>
          <a:ext cx="469900" cy="0"/>
        </a:xfrm>
        <a:prstGeom prst="line">
          <a:avLst/>
        </a:prstGeom>
        <a:ln w="317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44450</xdr:colOff>
      <xdr:row>112</xdr:row>
      <xdr:rowOff>171450</xdr:rowOff>
    </xdr:from>
    <xdr:to>
      <xdr:col>12</xdr:col>
      <xdr:colOff>326700</xdr:colOff>
      <xdr:row>112</xdr:row>
      <xdr:rowOff>171450</xdr:rowOff>
    </xdr:to>
    <xdr:cxnSp macro="">
      <xdr:nvCxnSpPr>
        <xdr:cNvPr id="42" name="Přímá spojovací čára 41"/>
        <xdr:cNvCxnSpPr/>
      </xdr:nvCxnSpPr>
      <xdr:spPr>
        <a:xfrm>
          <a:off x="3594100" y="22726650"/>
          <a:ext cx="1584000" cy="0"/>
        </a:xfrm>
        <a:prstGeom prst="line">
          <a:avLst/>
        </a:prstGeom>
        <a:ln w="317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254000</xdr:colOff>
      <xdr:row>114</xdr:row>
      <xdr:rowOff>177800</xdr:rowOff>
    </xdr:from>
    <xdr:to>
      <xdr:col>12</xdr:col>
      <xdr:colOff>362200</xdr:colOff>
      <xdr:row>114</xdr:row>
      <xdr:rowOff>177800</xdr:rowOff>
    </xdr:to>
    <xdr:cxnSp macro="">
      <xdr:nvCxnSpPr>
        <xdr:cNvPr id="45" name="Přímá spojovací čára 44"/>
        <xdr:cNvCxnSpPr/>
      </xdr:nvCxnSpPr>
      <xdr:spPr>
        <a:xfrm>
          <a:off x="4673600" y="23114000"/>
          <a:ext cx="540000" cy="0"/>
        </a:xfrm>
        <a:prstGeom prst="line">
          <a:avLst/>
        </a:prstGeom>
        <a:ln w="317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114</xdr:row>
      <xdr:rowOff>177800</xdr:rowOff>
    </xdr:from>
    <xdr:to>
      <xdr:col>11</xdr:col>
      <xdr:colOff>171600</xdr:colOff>
      <xdr:row>114</xdr:row>
      <xdr:rowOff>177800</xdr:rowOff>
    </xdr:to>
    <xdr:cxnSp macro="">
      <xdr:nvCxnSpPr>
        <xdr:cNvPr id="46" name="Přímá spojovací čára 45"/>
        <xdr:cNvCxnSpPr/>
      </xdr:nvCxnSpPr>
      <xdr:spPr>
        <a:xfrm>
          <a:off x="4267200" y="23114000"/>
          <a:ext cx="324000" cy="0"/>
        </a:xfrm>
        <a:prstGeom prst="line">
          <a:avLst/>
        </a:prstGeom>
        <a:ln w="317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showGridLines="0" tabSelected="1" zoomScale="150" zoomScaleNormal="150" workbookViewId="0"/>
  </sheetViews>
  <sheetFormatPr defaultColWidth="10.7109375" defaultRowHeight="15" customHeight="1"/>
  <cols>
    <col min="1" max="1" width="4.7109375" style="1" customWidth="1"/>
    <col min="2" max="7" width="6.42578125" style="1" customWidth="1"/>
    <col min="8" max="8" width="3.140625" style="1" customWidth="1"/>
    <col min="9" max="10" width="6.42578125" style="1" customWidth="1"/>
    <col min="11" max="11" width="6.5703125" style="1" customWidth="1"/>
    <col min="12" max="14" width="6.42578125" style="1" customWidth="1"/>
    <col min="15" max="16" width="14.85546875" style="1" customWidth="1"/>
    <col min="17" max="17" width="14.85546875" style="49" customWidth="1"/>
    <col min="18" max="18" width="10.7109375" style="50"/>
    <col min="19" max="19" width="10.7109375" style="49"/>
    <col min="20" max="16384" width="10.7109375" style="1"/>
  </cols>
  <sheetData>
    <row r="1" spans="1:19" s="13" customFormat="1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0</v>
      </c>
      <c r="O1" s="14"/>
      <c r="P1" s="14"/>
      <c r="Q1" s="47"/>
      <c r="R1" s="48"/>
      <c r="S1" s="47"/>
    </row>
    <row r="2" spans="1:19" ht="6" customHeight="1" thickBot="1">
      <c r="N2" s="22"/>
      <c r="O2" s="14"/>
      <c r="P2" s="14"/>
    </row>
    <row r="3" spans="1:19" ht="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14"/>
      <c r="P3" s="14"/>
    </row>
    <row r="4" spans="1:19" ht="15" customHeight="1">
      <c r="A4" s="84" t="s">
        <v>17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14"/>
      <c r="P4" s="14"/>
    </row>
    <row r="5" spans="1:19" ht="5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4"/>
      <c r="P5" s="14"/>
    </row>
    <row r="6" spans="1:19" ht="15" customHeight="1">
      <c r="A6" s="87" t="s">
        <v>48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14"/>
      <c r="P6" s="14"/>
    </row>
    <row r="7" spans="1:19" ht="5.2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4"/>
      <c r="P7" s="14"/>
    </row>
    <row r="8" spans="1:19" ht="5.25" customHeight="1">
      <c r="N8" s="14"/>
      <c r="O8" s="14"/>
      <c r="P8" s="14"/>
    </row>
    <row r="9" spans="1:19" ht="15" customHeight="1">
      <c r="N9" s="14"/>
      <c r="O9" s="14"/>
      <c r="P9" s="14"/>
    </row>
    <row r="10" spans="1:19" ht="15" customHeight="1">
      <c r="A10" s="2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1"/>
    </row>
    <row r="11" spans="1:19" ht="15" customHeight="1">
      <c r="A11" s="19" t="s">
        <v>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1"/>
    </row>
    <row r="12" spans="1:19" ht="15" customHeight="1">
      <c r="A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1"/>
    </row>
    <row r="13" spans="1:19" ht="15" customHeight="1">
      <c r="A13" s="2" t="s">
        <v>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1"/>
    </row>
    <row r="14" spans="1:19" s="18" customFormat="1" ht="15" customHeight="1">
      <c r="A14" s="20" t="s">
        <v>9</v>
      </c>
      <c r="B14" s="18" t="s">
        <v>49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2"/>
      <c r="R14" s="53"/>
      <c r="S14" s="46"/>
    </row>
    <row r="15" spans="1:19" s="18" customFormat="1" ht="15" customHeight="1">
      <c r="A15" s="20"/>
      <c r="B15" s="24" t="s">
        <v>27</v>
      </c>
      <c r="C15" s="19" t="s">
        <v>68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2"/>
      <c r="R15" s="53"/>
      <c r="S15" s="46"/>
    </row>
    <row r="16" spans="1:19" s="18" customFormat="1" ht="15" customHeight="1">
      <c r="A16" s="20"/>
      <c r="B16" s="24" t="s">
        <v>28</v>
      </c>
      <c r="C16" s="19" t="s">
        <v>69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52"/>
      <c r="R16" s="53"/>
      <c r="S16" s="46"/>
    </row>
    <row r="17" spans="1:19" s="18" customFormat="1" ht="15" customHeight="1">
      <c r="A17" s="20" t="s">
        <v>13</v>
      </c>
      <c r="B17" s="18" t="s">
        <v>50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2"/>
      <c r="R17" s="53"/>
      <c r="S17" s="46"/>
    </row>
    <row r="18" spans="1:19" ht="15" customHeight="1">
      <c r="A18" s="20" t="s">
        <v>16</v>
      </c>
      <c r="B18" s="18" t="s">
        <v>35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"/>
      <c r="P18" s="2"/>
      <c r="Q18" s="51"/>
    </row>
    <row r="19" spans="1:19" ht="15" customHeight="1">
      <c r="A19" s="20" t="s">
        <v>23</v>
      </c>
      <c r="B19" s="18" t="s">
        <v>40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2"/>
      <c r="Q19" s="51"/>
    </row>
    <row r="20" spans="1:19" ht="15" customHeight="1">
      <c r="A20" s="20"/>
      <c r="B20" s="18" t="s">
        <v>36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"/>
      <c r="P20" s="2"/>
      <c r="Q20" s="51"/>
    </row>
    <row r="21" spans="1:19" ht="15" customHeight="1">
      <c r="A21" s="20" t="s">
        <v>24</v>
      </c>
      <c r="B21" s="18" t="s">
        <v>46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"/>
      <c r="P21" s="2"/>
      <c r="Q21" s="51"/>
    </row>
    <row r="22" spans="1:19" ht="15" customHeight="1">
      <c r="A22" s="20"/>
      <c r="B22" s="18" t="s">
        <v>47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"/>
      <c r="P22" s="2"/>
      <c r="Q22" s="51"/>
    </row>
    <row r="23" spans="1:19" ht="15" customHeight="1">
      <c r="A23" s="20"/>
      <c r="B23" s="1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"/>
      <c r="P23" s="2"/>
      <c r="Q23" s="51"/>
    </row>
    <row r="24" spans="1:19" ht="15" customHeight="1">
      <c r="A24" s="2" t="s">
        <v>25</v>
      </c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1"/>
    </row>
    <row r="25" spans="1:19" s="18" customFormat="1" ht="15" customHeight="1">
      <c r="A25" s="20" t="s">
        <v>9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52"/>
      <c r="R25" s="53"/>
      <c r="S25" s="46"/>
    </row>
    <row r="26" spans="1:19" s="18" customFormat="1" ht="15" customHeight="1">
      <c r="A26" s="20"/>
      <c r="B26" s="64" t="s">
        <v>55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52"/>
      <c r="R26" s="53"/>
      <c r="S26" s="46"/>
    </row>
    <row r="27" spans="1:19" s="18" customFormat="1" ht="15" customHeight="1">
      <c r="A27" s="19"/>
      <c r="B27" s="19" t="s">
        <v>20</v>
      </c>
      <c r="C27" s="19"/>
      <c r="D27" s="19"/>
      <c r="F27" s="39" t="s">
        <v>30</v>
      </c>
      <c r="G27" s="63">
        <v>100</v>
      </c>
      <c r="H27" s="27" t="s">
        <v>3</v>
      </c>
      <c r="L27" s="20"/>
      <c r="M27" s="20"/>
      <c r="N27" s="20"/>
      <c r="P27" s="20"/>
      <c r="Q27" s="52"/>
      <c r="R27" s="53"/>
      <c r="S27" s="46"/>
    </row>
    <row r="28" spans="1:19" s="46" customFormat="1" ht="37.5" customHeight="1">
      <c r="A28" s="58"/>
      <c r="B28" s="90" t="s">
        <v>70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52"/>
      <c r="P28" s="52"/>
      <c r="Q28" s="52"/>
      <c r="R28" s="53"/>
    </row>
    <row r="29" spans="1:19" s="18" customFormat="1" ht="15" customHeight="1">
      <c r="A29" s="19"/>
      <c r="B29" s="19" t="s">
        <v>19</v>
      </c>
      <c r="C29" s="19"/>
      <c r="D29" s="19"/>
      <c r="F29" s="42" t="s">
        <v>31</v>
      </c>
      <c r="G29" s="63">
        <v>6</v>
      </c>
      <c r="H29" s="27" t="s">
        <v>4</v>
      </c>
      <c r="L29" s="20"/>
      <c r="M29" s="20"/>
      <c r="N29" s="20"/>
      <c r="O29" s="20"/>
      <c r="P29" s="20"/>
      <c r="Q29" s="52"/>
      <c r="R29" s="53"/>
      <c r="S29" s="46"/>
    </row>
    <row r="30" spans="1:19" s="62" customFormat="1" ht="37.5" customHeight="1">
      <c r="A30" s="59"/>
      <c r="B30" s="90" t="s">
        <v>71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60"/>
      <c r="P30" s="60"/>
      <c r="Q30" s="60"/>
      <c r="R30" s="61"/>
    </row>
    <row r="31" spans="1:19" s="18" customFormat="1" ht="15" customHeight="1">
      <c r="A31" s="19"/>
      <c r="B31" s="19" t="s">
        <v>56</v>
      </c>
      <c r="C31" s="19"/>
      <c r="D31" s="19"/>
      <c r="F31" s="42" t="s">
        <v>53</v>
      </c>
      <c r="G31" s="63">
        <v>235</v>
      </c>
      <c r="H31" s="27" t="s">
        <v>54</v>
      </c>
      <c r="L31" s="20"/>
      <c r="M31" s="20"/>
      <c r="N31" s="20"/>
      <c r="O31" s="20"/>
      <c r="P31" s="20"/>
      <c r="Q31" s="52"/>
      <c r="R31" s="53"/>
      <c r="S31" s="46"/>
    </row>
    <row r="32" spans="1:19" s="62" customFormat="1" ht="37.5" customHeight="1">
      <c r="A32" s="59"/>
      <c r="B32" s="90" t="s">
        <v>58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60"/>
      <c r="P32" s="60"/>
      <c r="Q32" s="60"/>
      <c r="R32" s="61"/>
    </row>
    <row r="33" spans="1:19" s="18" customFormat="1" ht="15" customHeight="1">
      <c r="A33" s="20" t="s">
        <v>13</v>
      </c>
      <c r="B33" s="18" t="s">
        <v>34</v>
      </c>
      <c r="E33" s="20"/>
      <c r="F33" s="28" t="s">
        <v>33</v>
      </c>
      <c r="G33" s="30" t="s">
        <v>51</v>
      </c>
      <c r="H33" s="27" t="s">
        <v>2</v>
      </c>
      <c r="L33" s="20"/>
      <c r="M33" s="20"/>
      <c r="N33" s="20"/>
      <c r="P33" s="20"/>
      <c r="Q33" s="52"/>
      <c r="R33" s="53"/>
      <c r="S33" s="46"/>
    </row>
    <row r="34" spans="1:19" s="62" customFormat="1" ht="37.5" customHeight="1">
      <c r="A34" s="59"/>
      <c r="B34" s="90" t="s">
        <v>57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60"/>
      <c r="P34" s="60"/>
      <c r="Q34" s="60"/>
      <c r="R34" s="61"/>
    </row>
    <row r="35" spans="1:19" s="18" customFormat="1" ht="15" customHeight="1">
      <c r="A35" s="20"/>
      <c r="B35" s="18" t="s">
        <v>32</v>
      </c>
      <c r="E35" s="20"/>
      <c r="F35" s="20"/>
      <c r="G35" s="20"/>
      <c r="H35" s="20"/>
      <c r="P35" s="20"/>
      <c r="Q35" s="52"/>
      <c r="R35" s="53"/>
      <c r="S35" s="46"/>
    </row>
    <row r="36" spans="1:19" s="18" customFormat="1" ht="4.5" customHeight="1">
      <c r="A36" s="20"/>
      <c r="E36" s="20"/>
      <c r="F36" s="20"/>
      <c r="G36" s="20"/>
      <c r="H36" s="20"/>
      <c r="O36" s="20"/>
      <c r="P36" s="20"/>
      <c r="Q36" s="52"/>
      <c r="R36" s="53"/>
      <c r="S36" s="46"/>
    </row>
    <row r="37" spans="1:19" ht="15" customHeight="1">
      <c r="A37" s="2"/>
      <c r="B37" s="77" t="s">
        <v>21</v>
      </c>
      <c r="C37" s="78"/>
      <c r="D37" s="94" t="s">
        <v>52</v>
      </c>
      <c r="E37" s="78"/>
      <c r="F37" s="94" t="s">
        <v>6</v>
      </c>
      <c r="G37" s="95"/>
      <c r="H37" s="2"/>
      <c r="O37" s="2"/>
      <c r="P37" s="2"/>
      <c r="Q37" s="51"/>
    </row>
    <row r="38" spans="1:19" ht="15" customHeight="1">
      <c r="A38" s="2"/>
      <c r="B38" s="79" t="s">
        <v>18</v>
      </c>
      <c r="C38" s="80"/>
      <c r="D38" s="91" t="s">
        <v>8</v>
      </c>
      <c r="E38" s="80"/>
      <c r="F38" s="91" t="s">
        <v>2</v>
      </c>
      <c r="G38" s="98"/>
      <c r="H38" s="2"/>
      <c r="O38" s="2"/>
      <c r="P38" s="2"/>
      <c r="Q38" s="51"/>
    </row>
    <row r="39" spans="1:19" ht="15" customHeight="1">
      <c r="A39" s="2"/>
      <c r="B39" s="96">
        <v>80</v>
      </c>
      <c r="C39" s="97"/>
      <c r="D39" s="81">
        <v>1.9400000000000001E-5</v>
      </c>
      <c r="E39" s="81"/>
      <c r="F39" s="82">
        <f>$G$31*D39*1000</f>
        <v>4.5590000000000002</v>
      </c>
      <c r="G39" s="83"/>
      <c r="H39" s="65" t="s">
        <v>59</v>
      </c>
      <c r="I39" s="64" t="s">
        <v>60</v>
      </c>
      <c r="O39" s="2"/>
      <c r="P39" s="2"/>
      <c r="Q39" s="51"/>
    </row>
    <row r="40" spans="1:19" ht="15" customHeight="1">
      <c r="A40" s="2"/>
      <c r="B40" s="72">
        <v>100</v>
      </c>
      <c r="C40" s="73"/>
      <c r="D40" s="74">
        <v>3.4100000000000002E-5</v>
      </c>
      <c r="E40" s="74"/>
      <c r="F40" s="75">
        <f t="shared" ref="F40:F57" si="0">$G$31*D40*1000</f>
        <v>8.0135000000000005</v>
      </c>
      <c r="G40" s="76"/>
      <c r="H40" s="2"/>
      <c r="I40" s="64" t="s">
        <v>61</v>
      </c>
      <c r="O40" s="2"/>
      <c r="P40" s="2"/>
      <c r="Q40" s="51"/>
    </row>
    <row r="41" spans="1:19" ht="15" customHeight="1">
      <c r="A41" s="2"/>
      <c r="B41" s="72">
        <v>120</v>
      </c>
      <c r="C41" s="73"/>
      <c r="D41" s="74">
        <v>5.4500000000000003E-5</v>
      </c>
      <c r="E41" s="74"/>
      <c r="F41" s="75">
        <f t="shared" si="0"/>
        <v>12.807500000000001</v>
      </c>
      <c r="G41" s="76"/>
      <c r="H41" s="2"/>
      <c r="O41" s="2"/>
      <c r="P41" s="2"/>
      <c r="Q41" s="51"/>
    </row>
    <row r="42" spans="1:19" ht="15" customHeight="1">
      <c r="A42" s="2"/>
      <c r="B42" s="72">
        <v>140</v>
      </c>
      <c r="C42" s="73"/>
      <c r="D42" s="74">
        <v>8.1799999999999996E-5</v>
      </c>
      <c r="E42" s="74"/>
      <c r="F42" s="75">
        <f t="shared" si="0"/>
        <v>19.222999999999999</v>
      </c>
      <c r="G42" s="76"/>
      <c r="H42" s="2"/>
      <c r="I42" s="64" t="s">
        <v>73</v>
      </c>
      <c r="O42" s="2"/>
      <c r="P42" s="2"/>
      <c r="Q42" s="51"/>
    </row>
    <row r="43" spans="1:19" ht="15" customHeight="1">
      <c r="A43" s="2"/>
      <c r="B43" s="72">
        <v>160</v>
      </c>
      <c r="C43" s="73"/>
      <c r="D43" s="74">
        <v>1.17E-4</v>
      </c>
      <c r="E43" s="74"/>
      <c r="F43" s="75">
        <f t="shared" si="0"/>
        <v>27.494999999999997</v>
      </c>
      <c r="G43" s="76"/>
      <c r="H43" s="2"/>
      <c r="I43" s="64" t="s">
        <v>75</v>
      </c>
      <c r="O43" s="2"/>
      <c r="P43" s="2"/>
      <c r="Q43" s="51"/>
    </row>
    <row r="44" spans="1:19" ht="15" customHeight="1">
      <c r="A44" s="2"/>
      <c r="B44" s="72">
        <v>180</v>
      </c>
      <c r="C44" s="73"/>
      <c r="D44" s="74">
        <v>1.6000000000000001E-4</v>
      </c>
      <c r="E44" s="74"/>
      <c r="F44" s="75">
        <f t="shared" si="0"/>
        <v>37.6</v>
      </c>
      <c r="G44" s="76"/>
      <c r="H44" s="2"/>
      <c r="O44" s="2"/>
      <c r="P44" s="2"/>
      <c r="Q44" s="51"/>
    </row>
    <row r="45" spans="1:19" ht="15" customHeight="1">
      <c r="A45" s="2"/>
      <c r="B45" s="72">
        <v>200</v>
      </c>
      <c r="C45" s="73"/>
      <c r="D45" s="74">
        <v>2.14E-4</v>
      </c>
      <c r="E45" s="74"/>
      <c r="F45" s="75">
        <f t="shared" si="0"/>
        <v>50.29</v>
      </c>
      <c r="G45" s="76"/>
      <c r="H45" s="2"/>
      <c r="I45" s="64" t="s">
        <v>74</v>
      </c>
      <c r="O45" s="2"/>
      <c r="P45" s="2"/>
      <c r="Q45" s="51"/>
    </row>
    <row r="46" spans="1:19" ht="15" customHeight="1">
      <c r="A46" s="2"/>
      <c r="B46" s="72">
        <v>220</v>
      </c>
      <c r="C46" s="73"/>
      <c r="D46" s="74">
        <v>2.7799999999999998E-4</v>
      </c>
      <c r="E46" s="74"/>
      <c r="F46" s="75">
        <f t="shared" si="0"/>
        <v>65.33</v>
      </c>
      <c r="G46" s="76"/>
      <c r="H46" s="2"/>
      <c r="I46" s="64" t="s">
        <v>76</v>
      </c>
      <c r="O46" s="2"/>
      <c r="P46" s="2"/>
      <c r="Q46" s="51"/>
    </row>
    <row r="47" spans="1:19" ht="15" customHeight="1">
      <c r="A47" s="2"/>
      <c r="B47" s="72">
        <v>240</v>
      </c>
      <c r="C47" s="73"/>
      <c r="D47" s="74">
        <v>3.5300000000000002E-4</v>
      </c>
      <c r="E47" s="74"/>
      <c r="F47" s="75">
        <f t="shared" si="0"/>
        <v>82.954999999999998</v>
      </c>
      <c r="G47" s="76"/>
      <c r="H47" s="2"/>
      <c r="O47" s="2"/>
      <c r="P47" s="2"/>
      <c r="Q47" s="51"/>
    </row>
    <row r="48" spans="1:19" ht="15" customHeight="1">
      <c r="A48" s="2"/>
      <c r="B48" s="72">
        <v>260</v>
      </c>
      <c r="C48" s="73"/>
      <c r="D48" s="74">
        <v>4.4099999999999999E-4</v>
      </c>
      <c r="E48" s="74"/>
      <c r="F48" s="75">
        <f t="shared" si="0"/>
        <v>103.63499999999999</v>
      </c>
      <c r="G48" s="76"/>
      <c r="H48" s="2"/>
      <c r="O48" s="2"/>
      <c r="P48" s="2"/>
      <c r="Q48" s="51"/>
    </row>
    <row r="49" spans="1:18" ht="15" customHeight="1">
      <c r="A49" s="2"/>
      <c r="B49" s="72">
        <v>280</v>
      </c>
      <c r="C49" s="73"/>
      <c r="D49" s="74">
        <v>5.4100000000000003E-4</v>
      </c>
      <c r="E49" s="74"/>
      <c r="F49" s="75">
        <f t="shared" si="0"/>
        <v>127.13499999999999</v>
      </c>
      <c r="G49" s="76"/>
      <c r="H49" s="2"/>
      <c r="O49" s="2"/>
      <c r="P49" s="2"/>
      <c r="Q49" s="51"/>
    </row>
    <row r="50" spans="1:18" ht="15" customHeight="1">
      <c r="A50" s="2"/>
      <c r="B50" s="72">
        <v>300</v>
      </c>
      <c r="C50" s="73"/>
      <c r="D50" s="74">
        <v>6.5200000000000002E-4</v>
      </c>
      <c r="E50" s="74"/>
      <c r="F50" s="75">
        <f t="shared" si="0"/>
        <v>153.22</v>
      </c>
      <c r="G50" s="76"/>
      <c r="H50" s="2"/>
      <c r="O50" s="2"/>
      <c r="P50" s="2"/>
      <c r="Q50" s="51"/>
    </row>
    <row r="51" spans="1:18" ht="15" customHeight="1">
      <c r="A51" s="2"/>
      <c r="B51" s="72">
        <v>320</v>
      </c>
      <c r="C51" s="73"/>
      <c r="D51" s="74">
        <v>7.8100000000000001E-4</v>
      </c>
      <c r="E51" s="74"/>
      <c r="F51" s="75">
        <f t="shared" si="0"/>
        <v>183.535</v>
      </c>
      <c r="G51" s="76"/>
      <c r="H51" s="2"/>
      <c r="O51" s="2"/>
      <c r="P51" s="2"/>
      <c r="Q51" s="51"/>
    </row>
    <row r="52" spans="1:18" ht="15" customHeight="1">
      <c r="A52" s="2"/>
      <c r="B52" s="72">
        <v>340</v>
      </c>
      <c r="C52" s="73"/>
      <c r="D52" s="74">
        <v>9.2199999999999997E-4</v>
      </c>
      <c r="E52" s="74"/>
      <c r="F52" s="75">
        <f t="shared" si="0"/>
        <v>216.67</v>
      </c>
      <c r="G52" s="76"/>
      <c r="H52" s="2"/>
      <c r="O52" s="2"/>
      <c r="P52" s="2"/>
      <c r="Q52" s="51"/>
    </row>
    <row r="53" spans="1:18" ht="15" customHeight="1">
      <c r="A53" s="2"/>
      <c r="B53" s="72">
        <v>360</v>
      </c>
      <c r="C53" s="73"/>
      <c r="D53" s="74">
        <v>1.09E-3</v>
      </c>
      <c r="E53" s="74"/>
      <c r="F53" s="75">
        <f t="shared" si="0"/>
        <v>256.14999999999998</v>
      </c>
      <c r="G53" s="76"/>
      <c r="H53" s="2"/>
      <c r="O53" s="2"/>
      <c r="P53" s="2"/>
      <c r="Q53" s="51"/>
    </row>
    <row r="54" spans="1:18" ht="15" customHeight="1">
      <c r="A54" s="2"/>
      <c r="B54" s="72">
        <v>380</v>
      </c>
      <c r="C54" s="73"/>
      <c r="D54" s="74">
        <v>1.2600000000000001E-3</v>
      </c>
      <c r="E54" s="74"/>
      <c r="F54" s="75">
        <f t="shared" si="0"/>
        <v>296.10000000000002</v>
      </c>
      <c r="G54" s="76"/>
      <c r="H54" s="2"/>
      <c r="O54" s="2"/>
      <c r="P54" s="2"/>
      <c r="Q54" s="51"/>
    </row>
    <row r="55" spans="1:18" ht="15" customHeight="1">
      <c r="A55" s="2"/>
      <c r="B55" s="72">
        <v>400</v>
      </c>
      <c r="C55" s="73"/>
      <c r="D55" s="74">
        <v>1.4599999999999999E-3</v>
      </c>
      <c r="E55" s="74"/>
      <c r="F55" s="75">
        <f t="shared" si="0"/>
        <v>343.09999999999997</v>
      </c>
      <c r="G55" s="76"/>
      <c r="H55" s="2"/>
      <c r="O55" s="2"/>
      <c r="P55" s="2"/>
      <c r="Q55" s="51"/>
    </row>
    <row r="56" spans="1:18" ht="15" customHeight="1">
      <c r="A56" s="2"/>
      <c r="B56" s="72">
        <v>450</v>
      </c>
      <c r="C56" s="73"/>
      <c r="D56" s="74">
        <v>2.0300000000000001E-3</v>
      </c>
      <c r="E56" s="74"/>
      <c r="F56" s="75">
        <f t="shared" si="0"/>
        <v>477.05</v>
      </c>
      <c r="G56" s="76"/>
      <c r="H56" s="2"/>
      <c r="O56" s="2"/>
      <c r="P56" s="2"/>
      <c r="Q56" s="51"/>
    </row>
    <row r="57" spans="1:18" ht="15" customHeight="1">
      <c r="A57" s="2"/>
      <c r="B57" s="105">
        <v>500</v>
      </c>
      <c r="C57" s="106"/>
      <c r="D57" s="101">
        <v>2.7299999999999998E-3</v>
      </c>
      <c r="E57" s="101"/>
      <c r="F57" s="102">
        <f t="shared" si="0"/>
        <v>641.54999999999995</v>
      </c>
      <c r="G57" s="103"/>
      <c r="H57" s="2"/>
      <c r="O57" s="2"/>
      <c r="P57" s="2"/>
      <c r="Q57" s="51"/>
    </row>
    <row r="58" spans="1:18" s="62" customFormat="1" ht="15" customHeight="1">
      <c r="A58" s="5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60"/>
      <c r="P58" s="60"/>
      <c r="Q58" s="60"/>
      <c r="R58" s="61"/>
    </row>
    <row r="59" spans="1:18" ht="15" customHeight="1">
      <c r="A59" s="20" t="s">
        <v>16</v>
      </c>
      <c r="B59" s="18" t="s">
        <v>10</v>
      </c>
      <c r="C59" s="18"/>
      <c r="D59" s="18"/>
      <c r="E59" s="18"/>
      <c r="F59" s="18"/>
      <c r="G59" s="18"/>
      <c r="H59" s="18"/>
      <c r="I59" s="18"/>
      <c r="J59" s="18"/>
      <c r="K59" s="18"/>
      <c r="L59" s="31"/>
      <c r="M59" s="18" t="s">
        <v>11</v>
      </c>
      <c r="N59" s="18"/>
    </row>
    <row r="60" spans="1:18" ht="1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1"/>
      <c r="M60" s="18" t="s">
        <v>12</v>
      </c>
      <c r="N60" s="18"/>
    </row>
    <row r="61" spans="1:18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2">
        <v>1</v>
      </c>
      <c r="N61" s="18"/>
      <c r="P61" s="17"/>
    </row>
    <row r="62" spans="1:18" ht="15" customHeight="1">
      <c r="A62" s="20"/>
      <c r="B62" s="18"/>
      <c r="C62" s="18"/>
      <c r="D62" s="107" t="s">
        <v>14</v>
      </c>
      <c r="E62" s="107"/>
      <c r="F62" s="20"/>
      <c r="G62" s="20"/>
      <c r="H62" s="18"/>
      <c r="I62" s="20"/>
      <c r="J62" s="18"/>
      <c r="K62" s="107" t="s">
        <v>15</v>
      </c>
      <c r="L62" s="107"/>
      <c r="M62" s="33"/>
      <c r="N62" s="20"/>
      <c r="O62" s="16"/>
    </row>
    <row r="63" spans="1:18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8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9" ht="1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9" ht="1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9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9" ht="1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9" ht="1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9" ht="15" customHeight="1">
      <c r="A70" s="18"/>
      <c r="B70" s="1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54"/>
    </row>
    <row r="71" spans="1:19" s="62" customFormat="1" ht="37.5" customHeight="1">
      <c r="A71" s="59"/>
      <c r="B71" s="90" t="s">
        <v>77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60"/>
      <c r="P71" s="60"/>
      <c r="Q71" s="60"/>
      <c r="R71" s="61"/>
    </row>
    <row r="72" spans="1:19" s="62" customFormat="1" ht="15" customHeight="1">
      <c r="A72" s="5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0"/>
      <c r="P72" s="60"/>
      <c r="Q72" s="60"/>
      <c r="R72" s="61"/>
    </row>
    <row r="73" spans="1:19" s="12" customFormat="1" ht="15" customHeight="1">
      <c r="A73" s="34" t="s">
        <v>23</v>
      </c>
      <c r="B73" s="35" t="s">
        <v>42</v>
      </c>
      <c r="C73" s="18"/>
      <c r="D73" s="18"/>
      <c r="E73" s="18"/>
      <c r="F73" s="18"/>
      <c r="G73" s="33"/>
      <c r="H73" s="33"/>
      <c r="I73" s="18"/>
      <c r="J73" s="33"/>
      <c r="K73" s="33"/>
      <c r="L73" s="21"/>
      <c r="M73" s="33"/>
      <c r="N73" s="18"/>
      <c r="Q73" s="55"/>
      <c r="R73" s="56"/>
      <c r="S73" s="55"/>
    </row>
    <row r="74" spans="1:19" s="62" customFormat="1" ht="15" customHeight="1">
      <c r="A74" s="59"/>
      <c r="B74" s="90" t="s">
        <v>62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60"/>
      <c r="P74" s="60"/>
      <c r="Q74" s="60"/>
      <c r="R74" s="61"/>
    </row>
    <row r="75" spans="1:19" ht="15" customHeight="1">
      <c r="A75" s="20"/>
      <c r="B75" s="18"/>
      <c r="C75" s="18"/>
      <c r="D75" s="107" t="s">
        <v>14</v>
      </c>
      <c r="E75" s="107"/>
      <c r="F75" s="20"/>
      <c r="G75" s="20"/>
      <c r="H75" s="18"/>
      <c r="I75" s="20"/>
      <c r="J75" s="18"/>
      <c r="K75" s="107" t="s">
        <v>15</v>
      </c>
      <c r="L75" s="107"/>
      <c r="M75" s="33"/>
      <c r="N75" s="20"/>
      <c r="O75" s="16"/>
    </row>
    <row r="76" spans="1:19" ht="15" customHeight="1">
      <c r="A76" s="18"/>
      <c r="B76" s="107" t="s">
        <v>37</v>
      </c>
      <c r="C76" s="71" t="s">
        <v>1</v>
      </c>
      <c r="D76" s="108" t="s">
        <v>38</v>
      </c>
      <c r="E76" s="109" t="s">
        <v>2</v>
      </c>
      <c r="H76" s="18"/>
      <c r="I76" s="93" t="s">
        <v>37</v>
      </c>
      <c r="J76" s="71" t="s">
        <v>1</v>
      </c>
      <c r="K76" s="40" t="s">
        <v>38</v>
      </c>
      <c r="M76" s="92" t="s">
        <v>2</v>
      </c>
      <c r="R76" s="57"/>
    </row>
    <row r="77" spans="1:19" ht="15" customHeight="1">
      <c r="A77" s="18"/>
      <c r="B77" s="107"/>
      <c r="C77" s="71"/>
      <c r="D77" s="108"/>
      <c r="E77" s="109"/>
      <c r="H77" s="25"/>
      <c r="I77" s="93"/>
      <c r="J77" s="71"/>
      <c r="K77" s="33">
        <v>4</v>
      </c>
      <c r="M77" s="92"/>
      <c r="R77" s="57"/>
    </row>
    <row r="78" spans="1:19" ht="15" customHeight="1">
      <c r="A78" s="18"/>
      <c r="B78" s="28"/>
      <c r="C78" s="26"/>
      <c r="D78" s="29"/>
      <c r="E78" s="36"/>
      <c r="F78" s="36"/>
      <c r="G78" s="36"/>
      <c r="H78" s="25"/>
      <c r="I78" s="28"/>
      <c r="J78" s="26"/>
      <c r="K78" s="33"/>
      <c r="L78" s="36"/>
      <c r="M78" s="12"/>
      <c r="N78" s="37"/>
      <c r="R78" s="57"/>
    </row>
    <row r="79" spans="1:19" ht="15" customHeight="1">
      <c r="A79" s="18"/>
      <c r="B79" s="33" t="s">
        <v>37</v>
      </c>
      <c r="C79" s="26" t="s">
        <v>1</v>
      </c>
      <c r="D79" s="69">
        <f>IF(M61=1,G27*G29,G27*G29/4)</f>
        <v>600</v>
      </c>
      <c r="E79" s="44" t="s">
        <v>2</v>
      </c>
      <c r="F79" s="69"/>
      <c r="K79" s="33"/>
      <c r="L79" s="36"/>
      <c r="M79" s="12"/>
      <c r="N79" s="37"/>
      <c r="R79" s="57"/>
    </row>
    <row r="80" spans="1:19" ht="15" customHeight="1">
      <c r="A80" s="18"/>
      <c r="B80" s="1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54"/>
    </row>
    <row r="81" spans="1:18" s="62" customFormat="1" ht="15" customHeight="1">
      <c r="A81" s="34" t="s">
        <v>24</v>
      </c>
      <c r="B81" s="35" t="s">
        <v>63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60"/>
      <c r="P81" s="60"/>
      <c r="Q81" s="60"/>
      <c r="R81" s="61"/>
    </row>
    <row r="82" spans="1:18" s="62" customFormat="1" ht="37.5" customHeight="1">
      <c r="A82" s="59"/>
      <c r="B82" s="110" t="s">
        <v>72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60"/>
      <c r="P82" s="60"/>
      <c r="Q82" s="60"/>
      <c r="R82" s="61"/>
    </row>
    <row r="83" spans="1:18" s="62" customFormat="1" ht="6" customHeight="1">
      <c r="A83" s="59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0"/>
      <c r="P83" s="60"/>
      <c r="Q83" s="60"/>
      <c r="R83" s="61"/>
    </row>
    <row r="84" spans="1:18" s="62" customFormat="1" ht="37.5" customHeight="1">
      <c r="A84" s="59"/>
      <c r="B84" s="90" t="s">
        <v>64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60"/>
      <c r="P84" s="60"/>
      <c r="Q84" s="60"/>
      <c r="R84" s="61"/>
    </row>
    <row r="85" spans="1:18" s="62" customFormat="1" ht="6" customHeight="1">
      <c r="A85" s="59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0"/>
      <c r="P85" s="60"/>
      <c r="Q85" s="60"/>
      <c r="R85" s="61"/>
    </row>
    <row r="86" spans="1:18" s="62" customFormat="1" ht="37.5" customHeight="1">
      <c r="A86" s="59"/>
      <c r="B86" s="90" t="s">
        <v>78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60"/>
      <c r="P86" s="60"/>
      <c r="Q86" s="60"/>
      <c r="R86" s="61"/>
    </row>
    <row r="87" spans="1:18" s="62" customFormat="1" ht="6" customHeight="1">
      <c r="A87" s="59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0"/>
      <c r="P87" s="60"/>
      <c r="Q87" s="60"/>
      <c r="R87" s="61"/>
    </row>
    <row r="88" spans="1:18" ht="15" customHeight="1">
      <c r="A88" s="2"/>
      <c r="B88" s="19" t="s">
        <v>41</v>
      </c>
      <c r="C88" s="20"/>
      <c r="D88" s="20"/>
      <c r="E88" s="20"/>
      <c r="F88" s="20"/>
      <c r="G88" s="43" t="s">
        <v>67</v>
      </c>
      <c r="H88" s="2"/>
      <c r="I88" s="2"/>
      <c r="J88" s="2"/>
      <c r="K88" s="2"/>
      <c r="L88" s="2"/>
      <c r="M88" s="2"/>
      <c r="N88" s="2"/>
      <c r="O88" s="2"/>
      <c r="P88" s="2"/>
      <c r="Q88" s="51"/>
    </row>
    <row r="89" spans="1:18" ht="15" customHeight="1">
      <c r="A89" s="2"/>
      <c r="B89" s="77" t="s">
        <v>21</v>
      </c>
      <c r="C89" s="78"/>
      <c r="D89" s="94" t="s">
        <v>5</v>
      </c>
      <c r="E89" s="78"/>
      <c r="F89" s="94" t="s">
        <v>6</v>
      </c>
      <c r="G89" s="95"/>
      <c r="H89" s="2"/>
      <c r="I89" s="2"/>
      <c r="J89" s="2"/>
      <c r="K89" s="2"/>
      <c r="L89" s="2"/>
      <c r="M89" s="2"/>
      <c r="N89" s="2"/>
      <c r="O89" s="2"/>
      <c r="P89" s="2"/>
      <c r="Q89" s="51"/>
    </row>
    <row r="90" spans="1:18" ht="15" customHeight="1">
      <c r="A90" s="2"/>
      <c r="B90" s="79" t="s">
        <v>18</v>
      </c>
      <c r="C90" s="80"/>
      <c r="D90" s="91" t="s">
        <v>8</v>
      </c>
      <c r="E90" s="80"/>
      <c r="F90" s="91" t="s">
        <v>2</v>
      </c>
      <c r="G90" s="98"/>
      <c r="H90" s="2"/>
      <c r="I90" s="2"/>
      <c r="J90" s="2"/>
      <c r="K90" s="2"/>
      <c r="L90" s="2"/>
      <c r="M90" s="2"/>
      <c r="N90" s="2"/>
      <c r="O90" s="2"/>
      <c r="P90" s="2"/>
      <c r="Q90" s="51"/>
    </row>
    <row r="91" spans="1:18" ht="15" customHeight="1">
      <c r="A91" s="2"/>
      <c r="B91" s="96">
        <v>500</v>
      </c>
      <c r="C91" s="97"/>
      <c r="D91" s="81">
        <v>2.7299999999999998E-3</v>
      </c>
      <c r="E91" s="81"/>
      <c r="F91" s="99">
        <f>$G$31*D91*1000</f>
        <v>641.54999999999995</v>
      </c>
      <c r="G91" s="100"/>
      <c r="H91" s="2"/>
      <c r="I91" s="2"/>
      <c r="J91" s="2"/>
      <c r="K91" s="2"/>
      <c r="L91" s="2"/>
      <c r="M91" s="2"/>
      <c r="N91" s="2"/>
      <c r="O91" s="2"/>
      <c r="P91" s="2"/>
      <c r="Q91" s="51"/>
    </row>
    <row r="92" spans="1:18" ht="15" customHeight="1">
      <c r="A92" s="2"/>
      <c r="B92" s="72">
        <v>450</v>
      </c>
      <c r="C92" s="73"/>
      <c r="D92" s="74">
        <v>2.0300000000000001E-3</v>
      </c>
      <c r="E92" s="74"/>
      <c r="F92" s="75">
        <f t="shared" ref="F92:F109" si="1">$G$31*D92*1000</f>
        <v>477.05</v>
      </c>
      <c r="G92" s="76"/>
      <c r="H92" s="2"/>
      <c r="I92" s="2"/>
      <c r="J92" s="2"/>
      <c r="K92" s="2"/>
      <c r="L92" s="2"/>
      <c r="M92" s="2"/>
      <c r="N92" s="2"/>
      <c r="O92" s="2"/>
      <c r="P92" s="2"/>
      <c r="Q92" s="51"/>
    </row>
    <row r="93" spans="1:18" ht="15" customHeight="1">
      <c r="A93" s="2"/>
      <c r="B93" s="72">
        <v>400</v>
      </c>
      <c r="C93" s="73"/>
      <c r="D93" s="74">
        <v>1.4599999999999999E-3</v>
      </c>
      <c r="E93" s="74"/>
      <c r="F93" s="75">
        <f t="shared" si="1"/>
        <v>343.09999999999997</v>
      </c>
      <c r="G93" s="76"/>
      <c r="H93" s="2"/>
      <c r="I93" s="2"/>
      <c r="J93" s="2"/>
      <c r="K93" s="2"/>
      <c r="L93" s="2"/>
      <c r="M93" s="2"/>
      <c r="N93" s="2"/>
      <c r="O93" s="2"/>
      <c r="P93" s="2"/>
      <c r="Q93" s="51"/>
    </row>
    <row r="94" spans="1:18" ht="15" customHeight="1">
      <c r="A94" s="2"/>
      <c r="B94" s="72">
        <v>380</v>
      </c>
      <c r="C94" s="73"/>
      <c r="D94" s="74">
        <v>1.2600000000000001E-3</v>
      </c>
      <c r="E94" s="74"/>
      <c r="F94" s="75">
        <f t="shared" si="1"/>
        <v>296.10000000000002</v>
      </c>
      <c r="G94" s="76"/>
      <c r="H94" s="2"/>
      <c r="I94" s="2"/>
      <c r="J94" s="2"/>
      <c r="K94" s="2"/>
      <c r="L94" s="2"/>
      <c r="M94" s="2"/>
      <c r="N94" s="2"/>
      <c r="O94" s="2"/>
      <c r="P94" s="2"/>
      <c r="Q94" s="51"/>
    </row>
    <row r="95" spans="1:18" ht="15" customHeight="1">
      <c r="A95" s="2"/>
      <c r="B95" s="72">
        <v>360</v>
      </c>
      <c r="C95" s="73"/>
      <c r="D95" s="74">
        <v>1.09E-3</v>
      </c>
      <c r="E95" s="74"/>
      <c r="F95" s="75">
        <f t="shared" si="1"/>
        <v>256.14999999999998</v>
      </c>
      <c r="G95" s="76"/>
      <c r="H95" s="2"/>
      <c r="I95" s="2"/>
      <c r="J95" s="2"/>
      <c r="K95" s="2"/>
      <c r="L95" s="2"/>
      <c r="M95" s="2"/>
      <c r="N95" s="2"/>
      <c r="O95" s="2"/>
      <c r="P95" s="2"/>
      <c r="Q95" s="51"/>
    </row>
    <row r="96" spans="1:18" ht="15" customHeight="1">
      <c r="A96" s="2"/>
      <c r="B96" s="72">
        <v>340</v>
      </c>
      <c r="C96" s="73"/>
      <c r="D96" s="74">
        <v>9.2199999999999997E-4</v>
      </c>
      <c r="E96" s="74"/>
      <c r="F96" s="75">
        <f t="shared" si="1"/>
        <v>216.67</v>
      </c>
      <c r="G96" s="76"/>
      <c r="H96" s="2"/>
      <c r="I96" s="2"/>
      <c r="J96" s="2"/>
      <c r="K96" s="2"/>
      <c r="L96" s="2"/>
      <c r="M96" s="2"/>
      <c r="N96" s="2"/>
      <c r="O96" s="2"/>
      <c r="P96" s="2"/>
      <c r="Q96" s="51"/>
    </row>
    <row r="97" spans="1:18" ht="15" customHeight="1">
      <c r="A97" s="2"/>
      <c r="B97" s="72">
        <v>320</v>
      </c>
      <c r="C97" s="73"/>
      <c r="D97" s="74">
        <v>7.8100000000000001E-4</v>
      </c>
      <c r="E97" s="74"/>
      <c r="F97" s="75">
        <f t="shared" si="1"/>
        <v>183.535</v>
      </c>
      <c r="G97" s="76"/>
      <c r="H97" s="2"/>
      <c r="I97" s="2"/>
      <c r="J97" s="2"/>
      <c r="K97" s="2"/>
      <c r="L97" s="2"/>
      <c r="M97" s="2"/>
      <c r="N97" s="2"/>
      <c r="O97" s="2"/>
      <c r="P97" s="2"/>
      <c r="Q97" s="51"/>
    </row>
    <row r="98" spans="1:18" ht="15" customHeight="1">
      <c r="A98" s="2"/>
      <c r="B98" s="72">
        <v>300</v>
      </c>
      <c r="C98" s="73"/>
      <c r="D98" s="74">
        <v>6.5200000000000002E-4</v>
      </c>
      <c r="E98" s="74"/>
      <c r="F98" s="75">
        <f t="shared" si="1"/>
        <v>153.22</v>
      </c>
      <c r="G98" s="76"/>
      <c r="H98" s="2"/>
      <c r="I98" s="2"/>
      <c r="J98" s="2"/>
      <c r="K98" s="2"/>
      <c r="L98" s="2"/>
      <c r="M98" s="2"/>
      <c r="N98" s="2"/>
      <c r="O98" s="2"/>
      <c r="P98" s="2"/>
      <c r="Q98" s="51"/>
    </row>
    <row r="99" spans="1:18" ht="15" customHeight="1">
      <c r="A99" s="2"/>
      <c r="B99" s="72">
        <v>280</v>
      </c>
      <c r="C99" s="73"/>
      <c r="D99" s="74">
        <v>5.4100000000000003E-4</v>
      </c>
      <c r="E99" s="74"/>
      <c r="F99" s="75">
        <f t="shared" si="1"/>
        <v>127.13499999999999</v>
      </c>
      <c r="G99" s="76"/>
      <c r="H99" s="2"/>
      <c r="I99" s="2"/>
      <c r="J99" s="2"/>
      <c r="K99" s="2"/>
      <c r="L99" s="2"/>
      <c r="M99" s="2"/>
      <c r="N99" s="2"/>
      <c r="O99" s="2"/>
      <c r="P99" s="2"/>
      <c r="Q99" s="51"/>
    </row>
    <row r="100" spans="1:18" ht="15" customHeight="1">
      <c r="A100" s="2"/>
      <c r="B100" s="72">
        <v>260</v>
      </c>
      <c r="C100" s="73"/>
      <c r="D100" s="74">
        <v>4.4099999999999999E-4</v>
      </c>
      <c r="E100" s="74"/>
      <c r="F100" s="75">
        <f t="shared" si="1"/>
        <v>103.63499999999999</v>
      </c>
      <c r="G100" s="76"/>
      <c r="H100" s="2"/>
      <c r="I100" s="2"/>
      <c r="J100" s="2"/>
      <c r="K100" s="2"/>
      <c r="L100" s="2"/>
      <c r="M100" s="2"/>
      <c r="N100" s="2"/>
      <c r="O100" s="2"/>
      <c r="P100" s="2"/>
      <c r="Q100" s="51"/>
    </row>
    <row r="101" spans="1:18" ht="15" customHeight="1">
      <c r="A101" s="2"/>
      <c r="B101" s="72">
        <v>240</v>
      </c>
      <c r="C101" s="73"/>
      <c r="D101" s="74">
        <v>3.5300000000000002E-4</v>
      </c>
      <c r="E101" s="74"/>
      <c r="F101" s="75">
        <f t="shared" si="1"/>
        <v>82.954999999999998</v>
      </c>
      <c r="G101" s="76"/>
      <c r="H101" s="2"/>
      <c r="I101" s="2"/>
      <c r="J101" s="2"/>
      <c r="K101" s="2"/>
      <c r="L101" s="2"/>
      <c r="M101" s="2"/>
      <c r="N101" s="2"/>
      <c r="O101" s="2"/>
      <c r="P101" s="2"/>
      <c r="Q101" s="51"/>
    </row>
    <row r="102" spans="1:18" ht="15" customHeight="1">
      <c r="A102" s="2"/>
      <c r="B102" s="72">
        <v>220</v>
      </c>
      <c r="C102" s="73"/>
      <c r="D102" s="74">
        <v>2.7799999999999998E-4</v>
      </c>
      <c r="E102" s="74"/>
      <c r="F102" s="75">
        <f t="shared" si="1"/>
        <v>65.33</v>
      </c>
      <c r="G102" s="76"/>
      <c r="H102" s="2"/>
      <c r="I102" s="2"/>
      <c r="J102" s="2"/>
      <c r="K102" s="2"/>
      <c r="L102" s="2"/>
      <c r="M102" s="2"/>
      <c r="N102" s="2"/>
      <c r="O102" s="2"/>
      <c r="P102" s="2"/>
      <c r="Q102" s="51"/>
    </row>
    <row r="103" spans="1:18" ht="15" customHeight="1">
      <c r="A103" s="2"/>
      <c r="B103" s="72">
        <v>200</v>
      </c>
      <c r="C103" s="73"/>
      <c r="D103" s="74">
        <v>2.14E-4</v>
      </c>
      <c r="E103" s="74"/>
      <c r="F103" s="75">
        <f t="shared" si="1"/>
        <v>50.29</v>
      </c>
      <c r="G103" s="76"/>
      <c r="H103" s="2"/>
      <c r="I103" s="2"/>
      <c r="J103" s="2"/>
      <c r="K103" s="2"/>
      <c r="L103" s="2"/>
      <c r="M103" s="2"/>
      <c r="N103" s="2"/>
      <c r="O103" s="2"/>
      <c r="P103" s="2"/>
      <c r="Q103" s="51"/>
    </row>
    <row r="104" spans="1:18" ht="15" customHeight="1">
      <c r="A104" s="2"/>
      <c r="B104" s="72">
        <v>180</v>
      </c>
      <c r="C104" s="73"/>
      <c r="D104" s="74">
        <v>1.6000000000000001E-4</v>
      </c>
      <c r="E104" s="74"/>
      <c r="F104" s="75">
        <f t="shared" si="1"/>
        <v>37.6</v>
      </c>
      <c r="G104" s="76"/>
      <c r="H104" s="2"/>
      <c r="I104" s="2"/>
      <c r="J104" s="2"/>
      <c r="K104" s="2"/>
      <c r="L104" s="2"/>
      <c r="M104" s="2"/>
      <c r="N104" s="2"/>
      <c r="O104" s="2"/>
      <c r="P104" s="2"/>
      <c r="Q104" s="51"/>
    </row>
    <row r="105" spans="1:18" ht="15" customHeight="1">
      <c r="A105" s="2"/>
      <c r="B105" s="72">
        <v>160</v>
      </c>
      <c r="C105" s="73"/>
      <c r="D105" s="74">
        <v>1.17E-4</v>
      </c>
      <c r="E105" s="74"/>
      <c r="F105" s="75">
        <f t="shared" si="1"/>
        <v>27.494999999999997</v>
      </c>
      <c r="G105" s="76"/>
      <c r="H105" s="2"/>
      <c r="I105" s="2"/>
      <c r="J105" s="2"/>
      <c r="K105" s="2"/>
      <c r="L105" s="2"/>
      <c r="M105" s="2"/>
      <c r="N105" s="2"/>
      <c r="O105" s="2"/>
      <c r="P105" s="2"/>
      <c r="Q105" s="51"/>
    </row>
    <row r="106" spans="1:18" ht="15" customHeight="1">
      <c r="A106" s="2"/>
      <c r="B106" s="72">
        <v>140</v>
      </c>
      <c r="C106" s="73"/>
      <c r="D106" s="74">
        <v>8.1799999999999996E-5</v>
      </c>
      <c r="E106" s="74"/>
      <c r="F106" s="75">
        <f t="shared" si="1"/>
        <v>19.222999999999999</v>
      </c>
      <c r="G106" s="76"/>
      <c r="H106" s="2"/>
      <c r="I106" s="2"/>
      <c r="J106" s="2"/>
      <c r="K106" s="2"/>
      <c r="L106" s="2"/>
      <c r="M106" s="2"/>
      <c r="N106" s="2"/>
      <c r="O106" s="2"/>
      <c r="P106" s="2"/>
      <c r="Q106" s="51"/>
    </row>
    <row r="107" spans="1:18" ht="15" customHeight="1">
      <c r="A107" s="2"/>
      <c r="B107" s="72">
        <v>120</v>
      </c>
      <c r="C107" s="73"/>
      <c r="D107" s="74">
        <v>5.4500000000000003E-5</v>
      </c>
      <c r="E107" s="74"/>
      <c r="F107" s="75">
        <f t="shared" si="1"/>
        <v>12.807500000000001</v>
      </c>
      <c r="G107" s="76"/>
      <c r="H107" s="2"/>
      <c r="I107" s="2"/>
      <c r="J107" s="2"/>
      <c r="K107" s="2"/>
      <c r="L107" s="2"/>
      <c r="M107" s="2"/>
      <c r="N107" s="2"/>
      <c r="O107" s="2"/>
      <c r="P107" s="2"/>
      <c r="Q107" s="51"/>
    </row>
    <row r="108" spans="1:18" ht="15" customHeight="1">
      <c r="A108" s="2"/>
      <c r="B108" s="72">
        <v>100</v>
      </c>
      <c r="C108" s="73"/>
      <c r="D108" s="74">
        <v>3.4100000000000002E-5</v>
      </c>
      <c r="E108" s="74"/>
      <c r="F108" s="75">
        <f t="shared" si="1"/>
        <v>8.0135000000000005</v>
      </c>
      <c r="G108" s="76"/>
      <c r="H108" s="2"/>
      <c r="I108" s="2"/>
      <c r="J108" s="2"/>
      <c r="K108" s="2"/>
      <c r="L108" s="2"/>
      <c r="M108" s="2"/>
      <c r="N108" s="2"/>
      <c r="O108" s="2"/>
      <c r="P108" s="2"/>
      <c r="Q108" s="51"/>
    </row>
    <row r="109" spans="1:18" ht="15" customHeight="1">
      <c r="A109" s="2"/>
      <c r="B109" s="105">
        <v>80</v>
      </c>
      <c r="C109" s="106"/>
      <c r="D109" s="101">
        <v>1.9400000000000001E-5</v>
      </c>
      <c r="E109" s="101"/>
      <c r="F109" s="102">
        <f t="shared" si="1"/>
        <v>4.5590000000000002</v>
      </c>
      <c r="G109" s="103"/>
      <c r="H109" s="2"/>
      <c r="I109" s="2"/>
      <c r="J109" s="2"/>
      <c r="K109" s="2"/>
      <c r="L109" s="2"/>
      <c r="N109" s="2"/>
      <c r="O109" s="2"/>
      <c r="P109" s="2"/>
      <c r="Q109" s="51"/>
    </row>
    <row r="110" spans="1:18" ht="15" customHeight="1">
      <c r="A110" s="2"/>
      <c r="B110" s="1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1"/>
    </row>
    <row r="111" spans="1:18" ht="15" customHeight="1">
      <c r="B111" s="19" t="s">
        <v>44</v>
      </c>
      <c r="C111" s="38"/>
      <c r="D111" s="67">
        <f>$G$27</f>
        <v>100</v>
      </c>
      <c r="E111" s="46" t="s">
        <v>45</v>
      </c>
      <c r="F111" s="46"/>
      <c r="G111" s="67">
        <f>$G$29</f>
        <v>6</v>
      </c>
      <c r="H111" s="45" t="s">
        <v>4</v>
      </c>
      <c r="I111" s="104" t="str">
        <f>IF(M61=1,"konzole","nosníku")</f>
        <v>konzole</v>
      </c>
      <c r="J111" s="104"/>
      <c r="K111" s="71" t="s">
        <v>43</v>
      </c>
      <c r="L111" s="71"/>
      <c r="M111" s="41">
        <f>INDEX(B91:B109,MATCH(D79,F91:F109,-1))</f>
        <v>500</v>
      </c>
      <c r="N111" s="23" t="s">
        <v>7</v>
      </c>
      <c r="R111" s="57"/>
    </row>
    <row r="112" spans="1:18" ht="15" customHeight="1">
      <c r="M112" s="65" t="s">
        <v>66</v>
      </c>
    </row>
    <row r="113" spans="13:13" ht="15" customHeight="1">
      <c r="M113" s="68" t="s">
        <v>65</v>
      </c>
    </row>
    <row r="115" spans="13:13" ht="15" customHeight="1">
      <c r="M115" s="68" t="s">
        <v>79</v>
      </c>
    </row>
  </sheetData>
  <sheetProtection selectLockedCells="1" selectUnlockedCells="1"/>
  <sortState ref="B59:G77">
    <sortCondition descending="1" ref="F35:F53"/>
  </sortState>
  <mergeCells count="151">
    <mergeCell ref="I111:J111"/>
    <mergeCell ref="B57:C57"/>
    <mergeCell ref="D57:E57"/>
    <mergeCell ref="F57:G57"/>
    <mergeCell ref="B32:N32"/>
    <mergeCell ref="B34:N34"/>
    <mergeCell ref="B58:N58"/>
    <mergeCell ref="B71:N71"/>
    <mergeCell ref="B74:N74"/>
    <mergeCell ref="D75:E75"/>
    <mergeCell ref="K75:L75"/>
    <mergeCell ref="K62:L62"/>
    <mergeCell ref="D62:E62"/>
    <mergeCell ref="B76:B77"/>
    <mergeCell ref="C76:C77"/>
    <mergeCell ref="D76:D77"/>
    <mergeCell ref="E76:E77"/>
    <mergeCell ref="B108:C108"/>
    <mergeCell ref="D108:E108"/>
    <mergeCell ref="B82:N82"/>
    <mergeCell ref="B84:N84"/>
    <mergeCell ref="B86:N86"/>
    <mergeCell ref="F108:G108"/>
    <mergeCell ref="B109:C109"/>
    <mergeCell ref="D109:E109"/>
    <mergeCell ref="F109:G109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02:C102"/>
    <mergeCell ref="D102:E102"/>
    <mergeCell ref="F102:G102"/>
    <mergeCell ref="B103:C103"/>
    <mergeCell ref="D103:E103"/>
    <mergeCell ref="F103:G103"/>
    <mergeCell ref="B100:C100"/>
    <mergeCell ref="D100:E100"/>
    <mergeCell ref="F100:G100"/>
    <mergeCell ref="B101:C101"/>
    <mergeCell ref="D101:E101"/>
    <mergeCell ref="F101:G101"/>
    <mergeCell ref="F38:G38"/>
    <mergeCell ref="B98:C98"/>
    <mergeCell ref="D98:E98"/>
    <mergeCell ref="F98:G98"/>
    <mergeCell ref="B99:C99"/>
    <mergeCell ref="D99:E99"/>
    <mergeCell ref="F99:G99"/>
    <mergeCell ref="F90:G90"/>
    <mergeCell ref="B91:C91"/>
    <mergeCell ref="D91:E91"/>
    <mergeCell ref="F91:G91"/>
    <mergeCell ref="B96:C96"/>
    <mergeCell ref="D96:E96"/>
    <mergeCell ref="F96:G96"/>
    <mergeCell ref="B97:C97"/>
    <mergeCell ref="D97:E97"/>
    <mergeCell ref="F97:G97"/>
    <mergeCell ref="B94:C94"/>
    <mergeCell ref="D94:E94"/>
    <mergeCell ref="F94:G94"/>
    <mergeCell ref="B95:C95"/>
    <mergeCell ref="D95:E95"/>
    <mergeCell ref="F95:G95"/>
    <mergeCell ref="B92:C92"/>
    <mergeCell ref="M76:M77"/>
    <mergeCell ref="J76:J77"/>
    <mergeCell ref="I76:I77"/>
    <mergeCell ref="B89:C89"/>
    <mergeCell ref="D89:E89"/>
    <mergeCell ref="F89:G89"/>
    <mergeCell ref="B48:C48"/>
    <mergeCell ref="D48:E48"/>
    <mergeCell ref="D42:E42"/>
    <mergeCell ref="B51:C51"/>
    <mergeCell ref="D51:E51"/>
    <mergeCell ref="F48:G48"/>
    <mergeCell ref="B49:C49"/>
    <mergeCell ref="D49:E49"/>
    <mergeCell ref="F49:G49"/>
    <mergeCell ref="B50:C50"/>
    <mergeCell ref="D50:E50"/>
    <mergeCell ref="F50:G50"/>
    <mergeCell ref="F51:G51"/>
    <mergeCell ref="F92:G92"/>
    <mergeCell ref="B93:C93"/>
    <mergeCell ref="D93:E93"/>
    <mergeCell ref="F93:G93"/>
    <mergeCell ref="B90:C90"/>
    <mergeCell ref="D90:E90"/>
    <mergeCell ref="B56:C56"/>
    <mergeCell ref="D56:E56"/>
    <mergeCell ref="F56:G56"/>
    <mergeCell ref="D92:E92"/>
    <mergeCell ref="B53:C53"/>
    <mergeCell ref="D53:E53"/>
    <mergeCell ref="F53:G53"/>
    <mergeCell ref="B54:C54"/>
    <mergeCell ref="D54:E54"/>
    <mergeCell ref="A4:N4"/>
    <mergeCell ref="A6:N6"/>
    <mergeCell ref="B28:N28"/>
    <mergeCell ref="B30:N30"/>
    <mergeCell ref="D44:E44"/>
    <mergeCell ref="F44:G44"/>
    <mergeCell ref="B42:C42"/>
    <mergeCell ref="B45:C45"/>
    <mergeCell ref="D45:E45"/>
    <mergeCell ref="B39:C39"/>
    <mergeCell ref="B40:C40"/>
    <mergeCell ref="D40:E40"/>
    <mergeCell ref="F40:G40"/>
    <mergeCell ref="B41:C41"/>
    <mergeCell ref="D41:E41"/>
    <mergeCell ref="F41:G41"/>
    <mergeCell ref="D37:E37"/>
    <mergeCell ref="F37:G37"/>
    <mergeCell ref="D38:E38"/>
    <mergeCell ref="K111:L111"/>
    <mergeCell ref="B55:C55"/>
    <mergeCell ref="D55:E55"/>
    <mergeCell ref="F54:G54"/>
    <mergeCell ref="F55:G55"/>
    <mergeCell ref="B37:C37"/>
    <mergeCell ref="B38:C38"/>
    <mergeCell ref="F45:G45"/>
    <mergeCell ref="B46:C46"/>
    <mergeCell ref="D46:E46"/>
    <mergeCell ref="F46:G46"/>
    <mergeCell ref="D39:E39"/>
    <mergeCell ref="F39:G39"/>
    <mergeCell ref="B47:C47"/>
    <mergeCell ref="D47:E47"/>
    <mergeCell ref="F47:G47"/>
    <mergeCell ref="F42:G42"/>
    <mergeCell ref="B43:C43"/>
    <mergeCell ref="D43:E43"/>
    <mergeCell ref="F43:G43"/>
    <mergeCell ref="B44:C44"/>
    <mergeCell ref="B52:C52"/>
    <mergeCell ref="D52:E52"/>
    <mergeCell ref="F52:G52"/>
  </mergeCells>
  <conditionalFormatting sqref="B63:G69 B76:G77">
    <cfRule type="expression" dxfId="3" priority="12">
      <formula>$M$61=1</formula>
    </cfRule>
  </conditionalFormatting>
  <conditionalFormatting sqref="I63:N69 I76:N77">
    <cfRule type="expression" dxfId="2" priority="11">
      <formula>$M$61=2</formula>
    </cfRule>
  </conditionalFormatting>
  <conditionalFormatting sqref="D79 M111">
    <cfRule type="expression" dxfId="1" priority="4">
      <formula>$M$61=2</formula>
    </cfRule>
    <cfRule type="expression" dxfId="0" priority="5">
      <formula>$M$61=1</formula>
    </cfRule>
  </conditionalFormatting>
  <dataValidations disablePrompts="1" count="1">
    <dataValidation type="decimal" allowBlank="1" showInputMessage="1" showErrorMessage="1" errorTitle="Chybně zadaná délka!" error="Délka konzole/nosníku má být v rozmezí 2-10 m." promptTitle="Délka konzole/nosníku" prompt="Zadávaná délka má být v rozmezí 2-10 m." sqref="G29">
      <formula1>2</formula1>
      <formula2>6</formula2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KonzoleNosnik</vt:lpstr>
    </vt:vector>
  </TitlesOfParts>
  <Company>VUT FAST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2007</dc:title>
  <dc:subject>CV 01: Formátování dat</dc:subject>
  <dc:creator>Aleš KREJČÍ</dc:creator>
  <cp:lastModifiedBy>Aleš KREJČÍ</cp:lastModifiedBy>
  <cp:lastPrinted>2013-11-10T20:23:19Z</cp:lastPrinted>
  <dcterms:created xsi:type="dcterms:W3CDTF">2010-08-13T07:29:00Z</dcterms:created>
  <dcterms:modified xsi:type="dcterms:W3CDTF">2013-11-11T09:01:12Z</dcterms:modified>
</cp:coreProperties>
</file>